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username\Documents\Financial Outsource Function\09. Templates\05. Simple BS\"/>
    </mc:Choice>
  </mc:AlternateContent>
  <xr:revisionPtr revIDLastSave="0" documentId="13_ncr:1_{014992D7-EF08-486B-BECE-E1E21E88397A}" xr6:coauthVersionLast="47" xr6:coauthVersionMax="47" xr10:uidLastSave="{00000000-0000-0000-0000-000000000000}"/>
  <bookViews>
    <workbookView xWindow="-28920" yWindow="-120" windowWidth="29040" windowHeight="15840" tabRatio="685" xr2:uid="{00000000-000D-0000-FFFF-FFFF00000000}"/>
  </bookViews>
  <sheets>
    <sheet name="Cover" sheetId="27" r:id="rId1"/>
    <sheet name="Balance Sheet" sheetId="28" r:id="rId2"/>
  </sheets>
  <definedNames>
    <definedName name="_Order1" hidden="1">0</definedName>
    <definedName name="AccessDatabase" hidden="1">"C:\Tools\NewHeadCount.mdb"</definedName>
    <definedName name="asd" localSheetId="1">#REF!</definedName>
    <definedName name="asd" localSheetId="0">#REF!</definedName>
    <definedName name="asd">#REF!</definedName>
    <definedName name="asdf">#REF!</definedName>
    <definedName name="budgettimeline">#REF!</definedName>
    <definedName name="CapTable">#REF!</definedName>
    <definedName name="CIQWBGuid" hidden="1">"2cd8126d-26c3-430c-b7fa-a069e3a1fc62"</definedName>
    <definedName name="Circ" localSheetId="1">'Balance Sheet'!#REF!</definedName>
    <definedName name="Circ">#REF!</definedName>
    <definedName name="Company_Name">#REF!</definedName>
    <definedName name="DATA_01" hidden="1">#REF!</definedName>
    <definedName name="Date">#REF!</definedName>
    <definedName name="Dec_14">#REF!</definedName>
    <definedName name="dept">#REF!</definedName>
    <definedName name="desktop_computer_costs">#REF!</definedName>
    <definedName name="Forecast" localSheetId="1">#REF!</definedName>
    <definedName name="Forecast">#REF!</definedName>
    <definedName name="Income_Statement">#REF!</definedName>
    <definedName name="input_assetgroup">#REF!</definedName>
    <definedName name="IntroPrintArea" hidden="1">#REF!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n_2015">#REF!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DEL">#REF!</definedName>
    <definedName name="Month_1">#REF!</definedName>
    <definedName name="Month_10">#REF!</definedName>
    <definedName name="Month_11">#REF!</definedName>
    <definedName name="Month_12">#REF!</definedName>
    <definedName name="Month_13">#REF!</definedName>
    <definedName name="Month_14">#REF!</definedName>
    <definedName name="Month_15">#REF!</definedName>
    <definedName name="Month_16">#REF!</definedName>
    <definedName name="Month_17">#REF!</definedName>
    <definedName name="Month_18">#REF!</definedName>
    <definedName name="Month_19">#REF!</definedName>
    <definedName name="Month_2">#REF!</definedName>
    <definedName name="Month_20">#REF!</definedName>
    <definedName name="Month_21">#REF!</definedName>
    <definedName name="Month_22">#REF!</definedName>
    <definedName name="Month_23">#REF!</definedName>
    <definedName name="Month_24">#REF!</definedName>
    <definedName name="Month_25">#REF!</definedName>
    <definedName name="Month_26">#REF!</definedName>
    <definedName name="Month_27">#REF!</definedName>
    <definedName name="Month_28">#REF!</definedName>
    <definedName name="Month_29">#REF!</definedName>
    <definedName name="Month_3">#REF!</definedName>
    <definedName name="Month_30">#REF!</definedName>
    <definedName name="Month_31">#REF!</definedName>
    <definedName name="Month_32">#REF!</definedName>
    <definedName name="Month_33">#REF!</definedName>
    <definedName name="Month_34">#REF!</definedName>
    <definedName name="Month_35">#REF!</definedName>
    <definedName name="Month_36">#REF!</definedName>
    <definedName name="Month_37">#REF!</definedName>
    <definedName name="Month_38">#REF!</definedName>
    <definedName name="Month_39">#REF!</definedName>
    <definedName name="Month_4">#REF!</definedName>
    <definedName name="Month_40">#REF!</definedName>
    <definedName name="Month_41">#REF!</definedName>
    <definedName name="Month_42">#REF!</definedName>
    <definedName name="Month_43">#REF!</definedName>
    <definedName name="Month_44">#REF!</definedName>
    <definedName name="Month_45">#REF!</definedName>
    <definedName name="Month_46">#REF!</definedName>
    <definedName name="Month_47">#REF!</definedName>
    <definedName name="Month_48">#REF!</definedName>
    <definedName name="Month_49">#REF!</definedName>
    <definedName name="Month_5">#REF!</definedName>
    <definedName name="Month_50">#REF!</definedName>
    <definedName name="Month_51">#REF!</definedName>
    <definedName name="Month_52">#REF!</definedName>
    <definedName name="Month_53">#REF!</definedName>
    <definedName name="Month_54">#REF!</definedName>
    <definedName name="Month_55">#REF!</definedName>
    <definedName name="Month_56">#REF!</definedName>
    <definedName name="Month_57">#REF!</definedName>
    <definedName name="Month_58">#REF!</definedName>
    <definedName name="Month_59">#REF!</definedName>
    <definedName name="Month_6">#REF!</definedName>
    <definedName name="Month_60">#REF!</definedName>
    <definedName name="Month_7">#REF!</definedName>
    <definedName name="Month_8">#REF!</definedName>
    <definedName name="Month_9">#REF!</definedName>
    <definedName name="office_desk_setup_per_hire">#REF!</definedName>
    <definedName name="plantimeline">#REF!</definedName>
    <definedName name="_xlnm.Print_Area" localSheetId="1">'Balance Sheet'!$B$2:$H$47</definedName>
    <definedName name="_xlnm.Print_Area" localSheetId="0">Cover!$B$2:$B$55</definedName>
    <definedName name="_xlnm.Print_Titles" localSheetId="1">'Balance Sheet'!$6:$6</definedName>
    <definedName name="reportperiod">#REF!</definedName>
    <definedName name="shareholderinfo">#REF!</definedName>
    <definedName name="software_per_hire">#REF!</definedName>
    <definedName name="Step_1" localSheetId="1">#REF!</definedName>
    <definedName name="Step_1">#REF!</definedName>
    <definedName name="Step_2" localSheetId="1">#REF!</definedName>
    <definedName name="Step_2">#REF!</definedName>
    <definedName name="Step_3" localSheetId="1">#REF!</definedName>
    <definedName name="Step_3">#REF!</definedName>
    <definedName name="Step_4" localSheetId="1">#REF!</definedName>
    <definedName name="Step_4">#REF!</definedName>
    <definedName name="Step_5" localSheetId="1">#REF!</definedName>
    <definedName name="Step_5">#REF!</definedName>
    <definedName name="Step_6" localSheetId="1">#REF!</definedName>
    <definedName name="Step_6">#REF!</definedName>
    <definedName name="Step1" localSheetId="1">#REF!</definedName>
    <definedName name="Step1">#REF!</definedName>
    <definedName name="Step2" localSheetId="1">#REF!</definedName>
    <definedName name="Step2">#REF!</definedName>
    <definedName name="Step3" localSheetId="1">#REF!</definedName>
    <definedName name="Step3">#REF!</definedName>
    <definedName name="Step4" localSheetId="1">#REF!</definedName>
    <definedName name="Step4">#REF!</definedName>
    <definedName name="Step5" localSheetId="1">#REF!</definedName>
    <definedName name="Step5">#REF!</definedName>
    <definedName name="Step6" localSheetId="1">#REF!</definedName>
    <definedName name="Step6">#REF!</definedName>
    <definedName name="wrn.Inputs." hidden="1">{#N/A,#N/A,FALSE,"Inputs";#N/A,#N/A,FALSE,"Mkt";#N/A,#N/A,FALSE,"Rev";#N/A,#N/A,FALSE,"Costs"}</definedName>
    <definedName name="Year_1">#REF!</definedName>
    <definedName name="Year_2">#REF!</definedName>
    <definedName name="Year_3">#REF!</definedName>
    <definedName name="Year_4">#REF!</definedName>
    <definedName name="Year_5">#REF!</definedName>
    <definedName name="Year_6">#REF!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28" l="1"/>
  <c r="D39" i="28"/>
  <c r="D38" i="28"/>
  <c r="D44" i="28"/>
  <c r="D45" i="28"/>
  <c r="D37" i="28"/>
  <c r="E44" i="28"/>
  <c r="F44" i="28"/>
  <c r="G44" i="28"/>
  <c r="H44" i="28"/>
  <c r="E45" i="28"/>
  <c r="F45" i="28"/>
  <c r="G45" i="28"/>
  <c r="H45" i="28"/>
  <c r="E37" i="28"/>
  <c r="F37" i="28"/>
  <c r="G37" i="28"/>
  <c r="H37" i="28"/>
  <c r="H4" i="28"/>
  <c r="F40" i="28"/>
  <c r="H39" i="28"/>
  <c r="H38" i="28" l="1"/>
  <c r="H43" i="28" l="1"/>
  <c r="G43" i="28"/>
  <c r="F43" i="28"/>
  <c r="E43" i="28"/>
  <c r="D43" i="28"/>
  <c r="H22" i="28" l="1"/>
  <c r="G22" i="28"/>
  <c r="F22" i="28"/>
  <c r="D22" i="28"/>
  <c r="E22" i="28" l="1"/>
  <c r="G40" i="28" l="1"/>
  <c r="H40" i="28"/>
  <c r="H41" i="28" s="1"/>
  <c r="E40" i="28"/>
  <c r="H42" i="28"/>
  <c r="G42" i="28"/>
  <c r="F42" i="28"/>
  <c r="E42" i="28"/>
  <c r="G39" i="28"/>
  <c r="F39" i="28"/>
  <c r="G38" i="28"/>
  <c r="F38" i="28"/>
  <c r="E38" i="28"/>
  <c r="D40" i="28"/>
  <c r="D42" i="28"/>
  <c r="G4" i="28"/>
  <c r="F4" i="28" s="1"/>
  <c r="E4" i="28" s="1"/>
  <c r="D4" i="28" s="1"/>
  <c r="F41" i="28" l="1"/>
  <c r="G41" i="28"/>
  <c r="D41" i="28"/>
  <c r="E41" i="28"/>
  <c r="D27" i="28"/>
  <c r="D46" i="28" s="1"/>
  <c r="D16" i="28"/>
  <c r="D47" i="28" s="1"/>
  <c r="D29" i="28" l="1"/>
  <c r="D31" i="28" s="1"/>
  <c r="D6" i="28" s="1"/>
  <c r="E27" i="28"/>
  <c r="E16" i="28"/>
  <c r="E47" i="28" s="1"/>
  <c r="E29" i="28" l="1"/>
  <c r="E31" i="28" s="1"/>
  <c r="E6" i="28" s="1"/>
  <c r="E46" i="28"/>
  <c r="F27" i="28"/>
  <c r="F16" i="28"/>
  <c r="F47" i="28" s="1"/>
  <c r="F29" i="28" l="1"/>
  <c r="F31" i="28" s="1"/>
  <c r="F6" i="28" s="1"/>
  <c r="F46" i="28"/>
  <c r="G27" i="28"/>
  <c r="G16" i="28"/>
  <c r="G47" i="28" s="1"/>
  <c r="G29" i="28" l="1"/>
  <c r="G31" i="28" s="1"/>
  <c r="G6" i="28" s="1"/>
  <c r="G46" i="28"/>
  <c r="H27" i="28"/>
  <c r="H29" i="28" l="1"/>
  <c r="H46" i="28"/>
  <c r="H16" i="28"/>
  <c r="H31" i="28" l="1"/>
  <c r="H6" i="28" s="1"/>
  <c r="H47" i="28"/>
</calcChain>
</file>

<file path=xl/sharedStrings.xml><?xml version="1.0" encoding="utf-8"?>
<sst xmlns="http://schemas.openxmlformats.org/spreadsheetml/2006/main" count="97" uniqueCount="93">
  <si>
    <t>Cost of Goods Sold (COGS)</t>
  </si>
  <si>
    <t>Revenue</t>
  </si>
  <si>
    <t>($ in thousands)</t>
  </si>
  <si>
    <t xml:space="preserve">Historical Financials </t>
  </si>
  <si>
    <t>Font Color Legend</t>
  </si>
  <si>
    <t>Please direct any modeling related inquiries to hello@financialoutsourcefunction.com</t>
  </si>
  <si>
    <r>
      <rPr>
        <b/>
        <sz val="8"/>
        <color rgb="FF0611E8"/>
        <rFont val="Arial"/>
        <family val="2"/>
      </rPr>
      <t>Blue</t>
    </r>
    <r>
      <rPr>
        <sz val="8"/>
        <color rgb="FF00B050"/>
        <rFont val="Arial"/>
        <family val="2"/>
      </rPr>
      <t xml:space="preserve"> </t>
    </r>
    <r>
      <rPr>
        <sz val="8"/>
        <color theme="1"/>
        <rFont val="Arial"/>
        <family val="2"/>
      </rPr>
      <t xml:space="preserve">indicates a hardcoded figure </t>
    </r>
  </si>
  <si>
    <t>Instructions</t>
  </si>
  <si>
    <t>This spreadsheet is provided for information purposes. The information is believed to be reliable, but Financial Outsource Function does not warrant its completeness or accuracy.</t>
  </si>
  <si>
    <t>Balance Sheet</t>
  </si>
  <si>
    <t>Prepaid Expenses (% of Revenue)</t>
  </si>
  <si>
    <t>Debt</t>
  </si>
  <si>
    <t>Assets</t>
  </si>
  <si>
    <t>Cash</t>
  </si>
  <si>
    <t>Accounts Receivable</t>
  </si>
  <si>
    <t>Inventory</t>
  </si>
  <si>
    <t>Property &amp; Equipment</t>
  </si>
  <si>
    <t>Total Assets</t>
  </si>
  <si>
    <t>Liabilities</t>
  </si>
  <si>
    <t>Accounts Payable</t>
  </si>
  <si>
    <t>Total Liabilities</t>
  </si>
  <si>
    <t>Shareholder's Equity</t>
  </si>
  <si>
    <t>Equity Capital</t>
  </si>
  <si>
    <t>Retained Earnings</t>
  </si>
  <si>
    <t>Total Liabilities &amp; Shareholder's Equity</t>
  </si>
  <si>
    <t>Check</t>
  </si>
  <si>
    <t>Prepaid Expenses</t>
  </si>
  <si>
    <t>Accrued Expenses</t>
  </si>
  <si>
    <t>Accrued Expenses (% of Revenue)</t>
  </si>
  <si>
    <r>
      <rPr>
        <b/>
        <sz val="8"/>
        <rFont val="Arial"/>
        <family val="2"/>
      </rPr>
      <t>Black</t>
    </r>
    <r>
      <rPr>
        <sz val="8"/>
        <color theme="1"/>
        <rFont val="Arial"/>
        <family val="2"/>
      </rPr>
      <t xml:space="preserve"> indicates a calculation</t>
    </r>
  </si>
  <si>
    <t>Year 1</t>
  </si>
  <si>
    <t>Year 2</t>
  </si>
  <si>
    <t>Year 3</t>
  </si>
  <si>
    <t>Year 4</t>
  </si>
  <si>
    <t>Year 5</t>
  </si>
  <si>
    <t>Steps:</t>
  </si>
  <si>
    <t>Notes:</t>
  </si>
  <si>
    <t>#1) Export relevant financial data from your accounting software's platform into an Excel spreadsheet</t>
  </si>
  <si>
    <t>- Ensure iterative calculations are enabled within your Excel settings (File &gt; Options &gt; Formulas &gt; "Enable iterative calculation" box should have a check mark &gt; Click "OK")</t>
  </si>
  <si>
    <t xml:space="preserve"> - If your Balance Sheet does not balance, there is an error within your historical financial reporting and you should work with your accountant to ensure the accuracy of your historical reporting</t>
  </si>
  <si>
    <t>- The tab(s) from the exported spreadsheet can be inserted into this spreadsheet for ease of reference</t>
  </si>
  <si>
    <t xml:space="preserve">#2: The line items listed reflect standard summary-level Balance Sheet categories </t>
  </si>
  <si>
    <t xml:space="preserve"> - I.e. the sum of all checking accounts = Cash, the sum of all customer Accounts Receivable and other Receivables = Accounts Receivable, etc.</t>
  </si>
  <si>
    <t xml:space="preserve"> - Analyze your business' Balance Sheet from the accounting software export and decide which categories each of your Balance Sheet accounts should fall into, then add together all the accounts within each category to calculate the summary-level figure</t>
  </si>
  <si>
    <t>1/1/25</t>
  </si>
  <si>
    <t>Balance Sheet Analysis</t>
  </si>
  <si>
    <t>Simple Historical Balance Sheet</t>
  </si>
  <si>
    <t>1) Input the current date (day/month/year format) in cell B3 on this tab - this updates the Balance Sheet with the prior 5 year time period</t>
  </si>
  <si>
    <t>- The financial data is currently populated with placeholder financials, follow the steps section below to customize the Balance Sheet for your business</t>
  </si>
  <si>
    <t>- This spreadsheet provides a framework for a simplified Balance Sheet with key components that reflect the Balance Sheet of an established business</t>
  </si>
  <si>
    <t>- All numbers should be inputted in thousands, and all financial data should reflect the balance at Year End (typically December 31st, unless your business ends its fiscal year on another date)</t>
  </si>
  <si>
    <t xml:space="preserve">- If you would like to include an estimate of this year's Balance Sheet, input 1/1 of next year in cell B3 </t>
  </si>
  <si>
    <t>2) Input your Balance Sheet financials (beginning row 8)</t>
  </si>
  <si>
    <t>#2) Input Balance Sheet financials</t>
  </si>
  <si>
    <t xml:space="preserve"> - Summary figures in black font will automatically calculate</t>
  </si>
  <si>
    <t xml:space="preserve">#3: A Balance Sheet always needs to "balance", whereby Assets = Liabilities + Shareholder's Equity, so ensure the confirmatory "check" calculation in row 31 equals zero </t>
  </si>
  <si>
    <t>- Additional detail on Balance Sheet analysis can be found in the FOF Resource Library</t>
  </si>
  <si>
    <t>#1) Input Revenue for Years 1 - 5 (row 35)</t>
  </si>
  <si>
    <t>#2) Input Cost of Goods Sold for Years 1 - 5 (row 36)</t>
  </si>
  <si>
    <t>3) Extract key insights from your wholesome Balance Sheet</t>
  </si>
  <si>
    <t>- Review the completed Balance Sheet to get a better sense of the financial health of your business</t>
  </si>
  <si>
    <t>2) Input summarized Income Statement financials for the Balance Sheet Analysis metrics (beginning row 33)</t>
  </si>
  <si>
    <t>Current Ratio</t>
  </si>
  <si>
    <t>Quick Ratio</t>
  </si>
  <si>
    <t>Debt to Equity Ratio</t>
  </si>
  <si>
    <t>Debt to Assets Ratio</t>
  </si>
  <si>
    <t>Working Capital</t>
  </si>
  <si>
    <t>Days Sales Outstanding (DSO)</t>
  </si>
  <si>
    <t>Days Inventory Outstanding (DIO)</t>
  </si>
  <si>
    <t>Days Payable Outstanding (DPO)</t>
  </si>
  <si>
    <t>Cash Conversion Cycle (CCC)</t>
  </si>
  <si>
    <t>- Some of the Balance Sheet metrics in the Balance Sheet Analysis calculate based on Revenue and Cost of Goods Sold, and provide key insights into the health of your Balance Sheet</t>
  </si>
  <si>
    <t>- The difference between current assets and current liabilities</t>
  </si>
  <si>
    <t>- Row 40: Days Payable Outstanding (DPO) measures how many days it takes to pay suppliers</t>
  </si>
  <si>
    <t>- Row 39: Days Inventory Outstanding (DIO) measures the number of days it takes before replacing inventory</t>
  </si>
  <si>
    <t>- Row 41: Cash Conversion Cycle (CCC) is a key measurement of operational efficiency and measures the time (in days) it takes to turn investments in inventory and other resources into cash from sales</t>
  </si>
  <si>
    <t>- Days Sales Outstanding plus Days Inventory Outstanding less Days Payable Outstanding</t>
  </si>
  <si>
    <t>- Rows 42 &amp; 43: Prepaid and Accrued Expense account balances measured relative to Revenue</t>
  </si>
  <si>
    <t>- Current Ratio = Current Assets divided by Current Liabilities</t>
  </si>
  <si>
    <t>- Quick Ratio = Current Assets less Inventory divided by Current Liabilities</t>
  </si>
  <si>
    <t>- Rows 46 &amp; 47: Debt to Equity and Debt to Asset Ratios are used to evaluate financial leverage and the extent of reliance on debt</t>
  </si>
  <si>
    <t>- Debt to Assets Ratio = Total Liabilities divided by Total Assets</t>
  </si>
  <si>
    <t>- Debt to Equity Ratio = Total Liabilities divided by Shareholder's Equity</t>
  </si>
  <si>
    <t>- Row 37: Working Capital, also called Net Working Capital (NWC), is used as a measurement to gauge liquidity and short-term financial health</t>
  </si>
  <si>
    <t>- The Analysis in the section beginning in row 33 presents key metrics that provide insights into the health of your business' Balance Sheet - more detail on each below:</t>
  </si>
  <si>
    <t>- Do not adjust the structure of the calculations within cells with black font, these cells serve as the foundation for the Balance Sheet and will automatically calculate based on your inputted financial data</t>
  </si>
  <si>
    <t>- Year 5 will by default reflect last year</t>
  </si>
  <si>
    <t>#1: Within the Balance Sheet beginning in row 8, input historical financial data in the cells with blue font (columns D through H)</t>
  </si>
  <si>
    <t>- Row 38: Days Sales Outstanding (DSO) is a measure of how many days it takes to collect payments owed by customers</t>
  </si>
  <si>
    <t>- Accounts Receivable outstanding divided by Revenue, multiplied by the number of days in the period of time (365 days for this annual Balance Sheet)</t>
  </si>
  <si>
    <t>- Inventory divided by Cost of Goods Sold, multiplied by the number of days in the period of time (365 days for this annual Balance Sheet)</t>
  </si>
  <si>
    <t>- Account Payable outstanding divided by Cost of Goods Sold, multiplied by the number of days in the period of time (365 days for this annual Balance Sheet)</t>
  </si>
  <si>
    <t>- Rows 44 &amp; 45: Quick Ratio provides a more conservative approach to measuring liquidity through only considering highly liquid current assets, while the Current Ratio considers all current assets to measure liquidity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</si>
</sst>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164" formatCode="_-* #,##0.00_-;\-* #,##0.00_-;_-* &quot;-&quot;??_-;_-@_-"/>
    <numFmt numFmtId="165" formatCode="_-* #,##0_-;\(#,##0\)_-;_-* &quot;-&quot;_-;_-@_-"/>
    <numFmt numFmtId="166" formatCode="0.0%"/>
    <numFmt numFmtId="167" formatCode="General&quot;A&quot;"/>
    <numFmt numFmtId="168" formatCode="#,##0_);\(#,##0\);\-\-_)"/>
    <numFmt numFmtId="169" formatCode="0.0000_ ;\-0.0000\ "/>
    <numFmt numFmtId="170" formatCode="0.000"/>
    <numFmt numFmtId="171" formatCode="&quot;$&quot;#,##0"/>
    <numFmt numFmtId="172" formatCode="0.0\x"/>
    <numFmt numFmtId="173" formatCode="0.00\x"/>
  </numFmts>
  <fonts count="30">
    <font>
      <sz val="11"/>
      <color theme="1"/>
      <name val="Calibri"/>
      <family val="2"/>
      <scheme val="minor"/>
    </font>
    <font>
      <sz val="11"/>
      <color theme="1"/>
      <name val="Calibri"/>
      <family val="2"/>
      <scheme val="minor"/>
    </font>
    <font>
      <u/>
      <sz val="10"/>
      <color theme="10"/>
      <name val="Arial"/>
      <family val="2"/>
    </font>
    <font>
      <sz val="12"/>
      <color theme="1"/>
      <name val="Arial"/>
      <family val="2"/>
    </font>
    <font>
      <sz val="8"/>
      <color theme="0"/>
      <name val="Arial"/>
      <family val="2"/>
    </font>
    <font>
      <b/>
      <sz val="12"/>
      <color theme="0"/>
      <name val="Arial"/>
      <family val="2"/>
    </font>
    <font>
      <sz val="12"/>
      <color theme="0"/>
      <name val="Arial"/>
      <family val="2"/>
    </font>
    <font>
      <b/>
      <sz val="14"/>
      <color theme="0"/>
      <name val="Arial"/>
      <family val="2"/>
    </font>
    <font>
      <i/>
      <sz val="12"/>
      <color theme="1"/>
      <name val="Arial"/>
      <family val="2"/>
    </font>
    <font>
      <i/>
      <sz val="10"/>
      <color theme="0"/>
      <name val="Arial"/>
      <family val="2"/>
    </font>
    <font>
      <i/>
      <sz val="11"/>
      <color theme="1"/>
      <name val="Arial"/>
      <family val="2"/>
    </font>
    <font>
      <i/>
      <sz val="11"/>
      <color rgb="FF0000FF"/>
      <name val="Arial"/>
      <family val="2"/>
    </font>
    <font>
      <sz val="11"/>
      <color theme="1"/>
      <name val="Arial"/>
      <family val="2"/>
    </font>
    <font>
      <sz val="8"/>
      <name val="Arial"/>
      <family val="2"/>
    </font>
    <font>
      <b/>
      <sz val="8"/>
      <name val="Arial"/>
      <family val="2"/>
    </font>
    <font>
      <sz val="8"/>
      <color rgb="FF00B050"/>
      <name val="Arial"/>
      <family val="2"/>
    </font>
    <font>
      <b/>
      <sz val="8"/>
      <color rgb="FF0611E8"/>
      <name val="Arial"/>
      <family val="2"/>
    </font>
    <font>
      <sz val="8"/>
      <color theme="1"/>
      <name val="Arial"/>
      <family val="2"/>
    </font>
    <font>
      <sz val="10"/>
      <name val="Arial"/>
      <family val="2"/>
    </font>
    <font>
      <b/>
      <sz val="8"/>
      <color rgb="FF0000FF"/>
      <name val="Arial"/>
      <family val="2"/>
    </font>
    <font>
      <b/>
      <sz val="11"/>
      <color theme="1"/>
      <name val="Arial"/>
      <family val="2"/>
    </font>
    <font>
      <b/>
      <sz val="11"/>
      <color rgb="FF0000FF"/>
      <name val="Arial"/>
      <family val="2"/>
    </font>
    <font>
      <b/>
      <sz val="11"/>
      <name val="Arial"/>
      <family val="2"/>
    </font>
    <font>
      <sz val="11"/>
      <color rgb="FF0000FF"/>
      <name val="Arial"/>
      <family val="2"/>
    </font>
    <font>
      <b/>
      <sz val="12"/>
      <color theme="1"/>
      <name val="Arial"/>
      <family val="2"/>
    </font>
    <font>
      <i/>
      <sz val="12"/>
      <color theme="1"/>
      <name val="11"/>
    </font>
    <font>
      <b/>
      <sz val="8"/>
      <color theme="0"/>
      <name val="Arial"/>
      <family val="2"/>
    </font>
    <font>
      <b/>
      <u/>
      <sz val="8"/>
      <name val="Arial"/>
      <family val="2"/>
    </font>
    <font>
      <u/>
      <sz val="8"/>
      <name val="Arial"/>
      <family val="2"/>
    </font>
    <font>
      <i/>
      <sz val="11"/>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04245D"/>
        <bgColor indexed="64"/>
      </patternFill>
    </fill>
  </fills>
  <borders count="21">
    <border>
      <left/>
      <right/>
      <top/>
      <bottom/>
      <diagonal/>
    </border>
    <border>
      <left/>
      <right/>
      <top style="thin">
        <color indexed="64"/>
      </top>
      <bottom/>
      <diagonal/>
    </border>
    <border>
      <left/>
      <right/>
      <top/>
      <bottom style="thin">
        <color indexed="64"/>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indexed="64"/>
      </right>
      <top style="thin">
        <color indexed="64"/>
      </top>
      <bottom/>
      <diagonal/>
    </border>
    <border>
      <left/>
      <right style="thin">
        <color theme="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theme="0"/>
      </right>
      <top/>
      <bottom/>
      <diagonal/>
    </border>
    <border>
      <left/>
      <right style="thin">
        <color theme="1"/>
      </right>
      <top/>
      <bottom style="thin">
        <color indexed="64"/>
      </bottom>
      <diagonal/>
    </border>
    <border>
      <left style="thin">
        <color indexed="64"/>
      </left>
      <right/>
      <top/>
      <bottom/>
      <diagonal/>
    </border>
    <border>
      <left style="thin">
        <color indexed="64"/>
      </left>
      <right/>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13" fillId="0" borderId="0"/>
  </cellStyleXfs>
  <cellXfs count="122">
    <xf numFmtId="0" fontId="0" fillId="0" borderId="0" xfId="0"/>
    <xf numFmtId="165" fontId="3" fillId="0" borderId="0" xfId="1" applyNumberFormat="1" applyFont="1" applyFill="1"/>
    <xf numFmtId="165" fontId="3" fillId="0" borderId="0" xfId="1" applyNumberFormat="1" applyFont="1"/>
    <xf numFmtId="165" fontId="3" fillId="0" borderId="0" xfId="1" applyNumberFormat="1" applyFont="1" applyAlignment="1">
      <alignment horizontal="center"/>
    </xf>
    <xf numFmtId="165" fontId="3" fillId="0" borderId="0" xfId="1" applyNumberFormat="1" applyFont="1" applyFill="1" applyBorder="1"/>
    <xf numFmtId="165" fontId="8" fillId="0" borderId="0" xfId="1" applyNumberFormat="1" applyFont="1"/>
    <xf numFmtId="37" fontId="7" fillId="2" borderId="0" xfId="0" applyNumberFormat="1" applyFont="1" applyFill="1" applyAlignment="1">
      <alignment vertical="center"/>
    </xf>
    <xf numFmtId="37" fontId="5" fillId="2" borderId="0" xfId="0" applyNumberFormat="1" applyFont="1" applyFill="1" applyAlignment="1">
      <alignment vertical="center"/>
    </xf>
    <xf numFmtId="37" fontId="5" fillId="0" borderId="0" xfId="0" applyNumberFormat="1" applyFont="1" applyAlignment="1">
      <alignment vertical="center"/>
    </xf>
    <xf numFmtId="37" fontId="7" fillId="0" borderId="0" xfId="0" applyNumberFormat="1" applyFont="1" applyAlignment="1">
      <alignment vertical="center"/>
    </xf>
    <xf numFmtId="165" fontId="10" fillId="0" borderId="0" xfId="1" applyNumberFormat="1" applyFont="1" applyFill="1" applyBorder="1"/>
    <xf numFmtId="165" fontId="12" fillId="0" borderId="0" xfId="1" applyNumberFormat="1" applyFont="1" applyFill="1"/>
    <xf numFmtId="165" fontId="12" fillId="0" borderId="0" xfId="1" applyNumberFormat="1" applyFont="1" applyFill="1" applyBorder="1"/>
    <xf numFmtId="165" fontId="4" fillId="3" borderId="0" xfId="1" applyNumberFormat="1" applyFont="1" applyFill="1"/>
    <xf numFmtId="165" fontId="3" fillId="3" borderId="0" xfId="1" applyNumberFormat="1" applyFont="1" applyFill="1"/>
    <xf numFmtId="165" fontId="5" fillId="3" borderId="3" xfId="1" applyNumberFormat="1" applyFont="1" applyFill="1" applyBorder="1" applyAlignment="1">
      <alignment horizontal="centerContinuous"/>
    </xf>
    <xf numFmtId="165" fontId="6" fillId="3" borderId="3" xfId="1" applyNumberFormat="1" applyFont="1" applyFill="1" applyBorder="1" applyAlignment="1">
      <alignment horizontal="centerContinuous"/>
    </xf>
    <xf numFmtId="165" fontId="6" fillId="3" borderId="4" xfId="1" applyNumberFormat="1" applyFont="1" applyFill="1" applyBorder="1" applyAlignment="1">
      <alignment horizontal="centerContinuous"/>
    </xf>
    <xf numFmtId="165" fontId="7" fillId="3" borderId="0" xfId="1" applyNumberFormat="1" applyFont="1" applyFill="1" applyAlignment="1"/>
    <xf numFmtId="0" fontId="18" fillId="0" borderId="0" xfId="7" applyFont="1"/>
    <xf numFmtId="165" fontId="9" fillId="3" borderId="0" xfId="1" applyNumberFormat="1" applyFont="1" applyFill="1" applyAlignment="1">
      <alignment horizontal="left"/>
    </xf>
    <xf numFmtId="167" fontId="5" fillId="3" borderId="0" xfId="1" applyNumberFormat="1" applyFont="1" applyFill="1" applyAlignment="1">
      <alignment horizontal="center"/>
    </xf>
    <xf numFmtId="167" fontId="5" fillId="3" borderId="5" xfId="1" applyNumberFormat="1" applyFont="1" applyFill="1" applyBorder="1" applyAlignment="1">
      <alignment horizontal="center"/>
    </xf>
    <xf numFmtId="37" fontId="23" fillId="0" borderId="0" xfId="1" applyNumberFormat="1" applyFont="1" applyBorder="1" applyAlignment="1">
      <alignment horizontal="right" vertical="center"/>
    </xf>
    <xf numFmtId="37" fontId="23" fillId="0" borderId="6" xfId="1" applyNumberFormat="1" applyFont="1" applyBorder="1" applyAlignment="1">
      <alignment horizontal="right" vertical="center"/>
    </xf>
    <xf numFmtId="165" fontId="20" fillId="0" borderId="0" xfId="1" applyNumberFormat="1" applyFont="1" applyBorder="1" applyAlignment="1">
      <alignment vertical="center"/>
    </xf>
    <xf numFmtId="5" fontId="22" fillId="0" borderId="0" xfId="1" applyNumberFormat="1" applyFont="1" applyBorder="1" applyAlignment="1">
      <alignment horizontal="right" vertical="center"/>
    </xf>
    <xf numFmtId="5" fontId="22" fillId="0" borderId="6" xfId="1" applyNumberFormat="1" applyFont="1" applyBorder="1" applyAlignment="1">
      <alignment horizontal="right" vertical="center"/>
    </xf>
    <xf numFmtId="165" fontId="20" fillId="0" borderId="2" xfId="1" applyNumberFormat="1" applyFont="1" applyBorder="1" applyAlignment="1">
      <alignment vertical="center"/>
    </xf>
    <xf numFmtId="165" fontId="21" fillId="0" borderId="2" xfId="1" applyNumberFormat="1" applyFont="1" applyBorder="1" applyAlignment="1">
      <alignment horizontal="right" vertical="center"/>
    </xf>
    <xf numFmtId="165" fontId="21" fillId="0" borderId="8" xfId="1" applyNumberFormat="1" applyFont="1" applyBorder="1" applyAlignment="1">
      <alignment horizontal="right" vertical="center"/>
    </xf>
    <xf numFmtId="165" fontId="12" fillId="0" borderId="0" xfId="1" applyNumberFormat="1" applyFont="1" applyAlignment="1">
      <alignment vertical="center"/>
    </xf>
    <xf numFmtId="37" fontId="23" fillId="0" borderId="0" xfId="1" applyNumberFormat="1" applyFont="1" applyAlignment="1">
      <alignment horizontal="right" vertical="center"/>
    </xf>
    <xf numFmtId="165" fontId="12" fillId="0" borderId="0" xfId="1" applyNumberFormat="1" applyFont="1"/>
    <xf numFmtId="37" fontId="23" fillId="0" borderId="13" xfId="1" applyNumberFormat="1" applyFont="1" applyBorder="1" applyAlignment="1">
      <alignment horizontal="right" vertical="center"/>
    </xf>
    <xf numFmtId="165" fontId="20" fillId="0" borderId="1" xfId="1" applyNumberFormat="1" applyFont="1" applyBorder="1" applyAlignment="1">
      <alignment vertical="center"/>
    </xf>
    <xf numFmtId="5" fontId="22" fillId="0" borderId="1" xfId="1" applyNumberFormat="1" applyFont="1" applyBorder="1" applyAlignment="1">
      <alignment horizontal="right" vertical="center"/>
    </xf>
    <xf numFmtId="5" fontId="22" fillId="0" borderId="7" xfId="1" applyNumberFormat="1" applyFont="1" applyBorder="1" applyAlignment="1">
      <alignment horizontal="right" vertical="center"/>
    </xf>
    <xf numFmtId="165" fontId="8" fillId="0" borderId="0" xfId="1" applyNumberFormat="1" applyFont="1" applyAlignment="1">
      <alignment horizontal="right"/>
    </xf>
    <xf numFmtId="165" fontId="3" fillId="0" borderId="0" xfId="1" applyNumberFormat="1" applyFont="1" applyBorder="1" applyAlignment="1">
      <alignment horizontal="center"/>
    </xf>
    <xf numFmtId="165" fontId="25" fillId="0" borderId="0" xfId="1" applyNumberFormat="1" applyFont="1" applyAlignment="1">
      <alignment horizontal="center"/>
    </xf>
    <xf numFmtId="165" fontId="8" fillId="0" borderId="0" xfId="1" applyNumberFormat="1" applyFont="1" applyBorder="1" applyAlignment="1">
      <alignment horizontal="right"/>
    </xf>
    <xf numFmtId="165" fontId="12" fillId="0" borderId="0" xfId="1" applyNumberFormat="1" applyFont="1" applyAlignment="1">
      <alignment horizontal="center"/>
    </xf>
    <xf numFmtId="165" fontId="25" fillId="0" borderId="0" xfId="1" applyNumberFormat="1" applyFont="1" applyBorder="1" applyAlignment="1">
      <alignment horizontal="center"/>
    </xf>
    <xf numFmtId="165" fontId="23" fillId="0" borderId="0" xfId="1" applyNumberFormat="1" applyFont="1"/>
    <xf numFmtId="165" fontId="20" fillId="0" borderId="0" xfId="1" applyNumberFormat="1" applyFont="1" applyBorder="1" applyAlignment="1">
      <alignment horizontal="center"/>
    </xf>
    <xf numFmtId="165" fontId="21" fillId="0" borderId="0" xfId="1" applyNumberFormat="1" applyFont="1" applyBorder="1"/>
    <xf numFmtId="169" fontId="10" fillId="0" borderId="0" xfId="1" applyNumberFormat="1" applyFont="1" applyAlignment="1">
      <alignment horizontal="center"/>
    </xf>
    <xf numFmtId="170" fontId="10" fillId="0" borderId="0" xfId="1" applyNumberFormat="1" applyFont="1"/>
    <xf numFmtId="165" fontId="12" fillId="0" borderId="0" xfId="1" applyNumberFormat="1" applyFont="1" applyBorder="1"/>
    <xf numFmtId="5" fontId="23" fillId="0" borderId="0" xfId="1" applyNumberFormat="1" applyFont="1" applyAlignment="1">
      <alignment horizontal="right" vertical="center"/>
    </xf>
    <xf numFmtId="5" fontId="23" fillId="0" borderId="6" xfId="1" applyNumberFormat="1" applyFont="1" applyBorder="1" applyAlignment="1">
      <alignment horizontal="right" vertical="center"/>
    </xf>
    <xf numFmtId="165" fontId="20" fillId="0" borderId="6" xfId="1" applyNumberFormat="1" applyFont="1" applyBorder="1"/>
    <xf numFmtId="165" fontId="5" fillId="3" borderId="0" xfId="1" applyNumberFormat="1" applyFont="1" applyFill="1" applyAlignment="1">
      <alignment horizontal="right"/>
    </xf>
    <xf numFmtId="167" fontId="5" fillId="3" borderId="17" xfId="1" applyNumberFormat="1" applyFont="1" applyFill="1" applyBorder="1" applyAlignment="1">
      <alignment horizontal="center"/>
    </xf>
    <xf numFmtId="165" fontId="24" fillId="0" borderId="0" xfId="1" applyNumberFormat="1" applyFont="1" applyFill="1"/>
    <xf numFmtId="165" fontId="26" fillId="3" borderId="0" xfId="1" applyNumberFormat="1" applyFont="1" applyFill="1"/>
    <xf numFmtId="165" fontId="24" fillId="0" borderId="0" xfId="1" applyNumberFormat="1" applyFont="1" applyFill="1" applyBorder="1"/>
    <xf numFmtId="168" fontId="23" fillId="0" borderId="0" xfId="1" applyNumberFormat="1" applyFont="1" applyFill="1" applyAlignment="1">
      <alignment horizontal="right" vertical="center"/>
    </xf>
    <xf numFmtId="168" fontId="23" fillId="0" borderId="13" xfId="1" applyNumberFormat="1" applyFont="1" applyFill="1" applyBorder="1" applyAlignment="1">
      <alignment horizontal="right" vertical="center"/>
    </xf>
    <xf numFmtId="168" fontId="23" fillId="0" borderId="18" xfId="1" applyNumberFormat="1" applyFont="1" applyFill="1" applyBorder="1" applyAlignment="1">
      <alignment horizontal="right" vertical="center"/>
    </xf>
    <xf numFmtId="37" fontId="23" fillId="0" borderId="2" xfId="1" applyNumberFormat="1" applyFont="1" applyBorder="1" applyAlignment="1">
      <alignment horizontal="right" vertical="center"/>
    </xf>
    <xf numFmtId="37" fontId="23" fillId="0" borderId="18" xfId="1" applyNumberFormat="1" applyFont="1" applyBorder="1" applyAlignment="1">
      <alignment horizontal="right" vertical="center"/>
    </xf>
    <xf numFmtId="0" fontId="20" fillId="0" borderId="2" xfId="1" applyNumberFormat="1" applyFont="1" applyBorder="1" applyAlignment="1">
      <alignment vertical="center"/>
    </xf>
    <xf numFmtId="0" fontId="10" fillId="0" borderId="0" xfId="1" applyNumberFormat="1" applyFont="1"/>
    <xf numFmtId="0" fontId="20" fillId="0" borderId="1" xfId="1" applyNumberFormat="1" applyFont="1" applyBorder="1" applyAlignment="1">
      <alignment vertical="center"/>
    </xf>
    <xf numFmtId="0" fontId="12" fillId="0" borderId="0" xfId="1" applyNumberFormat="1" applyFont="1" applyAlignment="1">
      <alignment vertical="center"/>
    </xf>
    <xf numFmtId="0" fontId="20" fillId="0" borderId="0" xfId="1" applyNumberFormat="1" applyFont="1" applyBorder="1" applyAlignment="1">
      <alignment vertical="center"/>
    </xf>
    <xf numFmtId="0" fontId="12" fillId="0" borderId="0" xfId="1" applyNumberFormat="1" applyFont="1"/>
    <xf numFmtId="0" fontId="20" fillId="0" borderId="0" xfId="1" applyNumberFormat="1" applyFont="1" applyBorder="1"/>
    <xf numFmtId="0" fontId="13" fillId="0" borderId="0" xfId="7" applyAlignment="1">
      <alignment wrapText="1"/>
    </xf>
    <xf numFmtId="0" fontId="13" fillId="0" borderId="0" xfId="7" applyAlignment="1">
      <alignment vertical="center" wrapText="1"/>
    </xf>
    <xf numFmtId="0" fontId="14" fillId="0" borderId="12" xfId="7" applyFont="1" applyBorder="1" applyAlignment="1">
      <alignment horizontal="left" vertical="center" wrapText="1"/>
    </xf>
    <xf numFmtId="49" fontId="19" fillId="0" borderId="11" xfId="7" applyNumberFormat="1" applyFont="1" applyBorder="1" applyAlignment="1">
      <alignment horizontal="left" vertical="center" wrapText="1"/>
    </xf>
    <xf numFmtId="0" fontId="13" fillId="0" borderId="10" xfId="7" applyBorder="1" applyAlignment="1">
      <alignment vertical="center" wrapText="1"/>
    </xf>
    <xf numFmtId="0" fontId="13" fillId="0" borderId="11" xfId="7" applyBorder="1" applyAlignment="1">
      <alignment vertical="center" wrapText="1"/>
    </xf>
    <xf numFmtId="0" fontId="27" fillId="0" borderId="10" xfId="7" applyFont="1" applyBorder="1" applyAlignment="1">
      <alignment vertical="center" wrapText="1"/>
    </xf>
    <xf numFmtId="0" fontId="14" fillId="0" borderId="10" xfId="7" applyFont="1" applyBorder="1" applyAlignment="1">
      <alignment vertical="center" wrapText="1"/>
    </xf>
    <xf numFmtId="0" fontId="13" fillId="0" borderId="10" xfId="7" quotePrefix="1" applyBorder="1" applyAlignment="1">
      <alignment horizontal="left" vertical="center" wrapText="1" indent="1"/>
    </xf>
    <xf numFmtId="0" fontId="13" fillId="0" borderId="10" xfId="7" quotePrefix="1" applyBorder="1" applyAlignment="1">
      <alignment vertical="center" wrapText="1"/>
    </xf>
    <xf numFmtId="0" fontId="13" fillId="0" borderId="10" xfId="7" quotePrefix="1" applyBorder="1" applyAlignment="1">
      <alignment horizontal="left" vertical="center" wrapText="1"/>
    </xf>
    <xf numFmtId="0" fontId="14" fillId="0" borderId="9" xfId="7" applyFont="1" applyBorder="1" applyAlignment="1">
      <alignment horizontal="center" vertical="center" wrapText="1"/>
    </xf>
    <xf numFmtId="5" fontId="23" fillId="0" borderId="7" xfId="1" applyNumberFormat="1" applyFont="1" applyBorder="1" applyAlignment="1">
      <alignment horizontal="right" vertical="center"/>
    </xf>
    <xf numFmtId="165" fontId="23" fillId="0" borderId="0" xfId="1" applyNumberFormat="1" applyFont="1" applyBorder="1"/>
    <xf numFmtId="170" fontId="10" fillId="0" borderId="0" xfId="1" applyNumberFormat="1" applyFont="1" applyBorder="1"/>
    <xf numFmtId="0" fontId="20" fillId="0" borderId="14" xfId="1" applyNumberFormat="1" applyFont="1" applyBorder="1" applyAlignment="1">
      <alignment vertical="center"/>
    </xf>
    <xf numFmtId="165" fontId="20" fillId="0" borderId="14" xfId="1" applyNumberFormat="1" applyFont="1" applyBorder="1" applyAlignment="1">
      <alignment vertical="center"/>
    </xf>
    <xf numFmtId="5" fontId="22" fillId="0" borderId="14" xfId="1" applyNumberFormat="1" applyFont="1" applyBorder="1" applyAlignment="1">
      <alignment horizontal="right" vertical="center"/>
    </xf>
    <xf numFmtId="5" fontId="22" fillId="0" borderId="15" xfId="1" applyNumberFormat="1" applyFont="1" applyBorder="1" applyAlignment="1">
      <alignment horizontal="right" vertical="center"/>
    </xf>
    <xf numFmtId="0" fontId="10" fillId="0" borderId="16" xfId="1" applyNumberFormat="1" applyFont="1" applyBorder="1" applyAlignment="1">
      <alignment vertical="center"/>
    </xf>
    <xf numFmtId="0" fontId="13" fillId="0" borderId="11" xfId="7" quotePrefix="1" applyBorder="1" applyAlignment="1">
      <alignment horizontal="left" vertical="center" wrapText="1" indent="1"/>
    </xf>
    <xf numFmtId="0" fontId="13" fillId="0" borderId="10" xfId="7" quotePrefix="1" applyBorder="1" applyAlignment="1">
      <alignment horizontal="left" vertical="center" wrapText="1" indent="2"/>
    </xf>
    <xf numFmtId="0" fontId="13" fillId="0" borderId="10" xfId="7" applyBorder="1" applyAlignment="1">
      <alignment horizontal="left" vertical="center" wrapText="1" indent="2"/>
    </xf>
    <xf numFmtId="0" fontId="12" fillId="0" borderId="19" xfId="1" applyNumberFormat="1" applyFont="1" applyBorder="1" applyAlignment="1">
      <alignment vertical="center"/>
    </xf>
    <xf numFmtId="165" fontId="12" fillId="0" borderId="0" xfId="1" applyNumberFormat="1" applyFont="1" applyBorder="1" applyAlignment="1">
      <alignment vertical="center"/>
    </xf>
    <xf numFmtId="0" fontId="14" fillId="0" borderId="10" xfId="7" applyFont="1" applyBorder="1" applyAlignment="1">
      <alignment wrapText="1"/>
    </xf>
    <xf numFmtId="0" fontId="13" fillId="0" borderId="10" xfId="7" applyBorder="1" applyAlignment="1">
      <alignment horizontal="left" vertical="center" wrapText="1" indent="3"/>
    </xf>
    <xf numFmtId="0" fontId="13" fillId="0" borderId="10" xfId="7" applyBorder="1" applyAlignment="1">
      <alignment horizontal="left" vertical="center" wrapText="1" indent="4"/>
    </xf>
    <xf numFmtId="0" fontId="28" fillId="0" borderId="10" xfId="7" quotePrefix="1" applyFont="1" applyBorder="1" applyAlignment="1">
      <alignment horizontal="left" vertical="center" wrapText="1" indent="1"/>
    </xf>
    <xf numFmtId="0" fontId="10" fillId="0" borderId="19" xfId="1" applyNumberFormat="1" applyFont="1" applyBorder="1" applyAlignment="1">
      <alignment vertical="center"/>
    </xf>
    <xf numFmtId="165" fontId="10" fillId="0" borderId="0" xfId="1" applyNumberFormat="1" applyFont="1" applyBorder="1" applyAlignment="1">
      <alignment vertical="center"/>
    </xf>
    <xf numFmtId="0" fontId="12" fillId="0" borderId="16" xfId="1" applyNumberFormat="1" applyFont="1" applyBorder="1" applyAlignment="1">
      <alignment vertical="center"/>
    </xf>
    <xf numFmtId="5" fontId="23" fillId="0" borderId="1" xfId="1" applyNumberFormat="1" applyFont="1" applyBorder="1" applyAlignment="1">
      <alignment horizontal="right" vertical="center"/>
    </xf>
    <xf numFmtId="165" fontId="10" fillId="0" borderId="1" xfId="1" applyNumberFormat="1" applyFont="1" applyBorder="1" applyAlignment="1">
      <alignment vertical="center"/>
    </xf>
    <xf numFmtId="171" fontId="29" fillId="0" borderId="1" xfId="2" applyNumberFormat="1" applyFont="1" applyBorder="1" applyAlignment="1">
      <alignment horizontal="right" vertical="center"/>
    </xf>
    <xf numFmtId="171" fontId="29" fillId="0" borderId="7" xfId="2" applyNumberFormat="1" applyFont="1" applyBorder="1" applyAlignment="1">
      <alignment horizontal="right" vertical="center"/>
    </xf>
    <xf numFmtId="165" fontId="10" fillId="0" borderId="0" xfId="1" applyNumberFormat="1" applyFont="1"/>
    <xf numFmtId="9" fontId="11" fillId="0" borderId="0" xfId="2" applyFont="1" applyFill="1" applyBorder="1" applyAlignment="1">
      <alignment horizontal="center"/>
    </xf>
    <xf numFmtId="165" fontId="29" fillId="0" borderId="0" xfId="1" applyNumberFormat="1" applyFont="1" applyFill="1" applyBorder="1"/>
    <xf numFmtId="165" fontId="29" fillId="0" borderId="6" xfId="1" applyNumberFormat="1" applyFont="1" applyFill="1" applyBorder="1"/>
    <xf numFmtId="0" fontId="10" fillId="0" borderId="19" xfId="1" applyNumberFormat="1" applyFont="1" applyBorder="1"/>
    <xf numFmtId="166" fontId="29" fillId="0" borderId="0" xfId="2" applyNumberFormat="1" applyFont="1" applyBorder="1" applyAlignment="1">
      <alignment horizontal="right" vertical="center"/>
    </xf>
    <xf numFmtId="166" fontId="29" fillId="0" borderId="6" xfId="2" applyNumberFormat="1" applyFont="1" applyBorder="1" applyAlignment="1">
      <alignment horizontal="right" vertical="center"/>
    </xf>
    <xf numFmtId="172" fontId="29" fillId="0" borderId="0" xfId="2" applyNumberFormat="1" applyFont="1" applyBorder="1" applyAlignment="1">
      <alignment horizontal="right" vertical="center"/>
    </xf>
    <xf numFmtId="172" fontId="29" fillId="0" borderId="6" xfId="2" applyNumberFormat="1" applyFont="1" applyBorder="1" applyAlignment="1">
      <alignment horizontal="right" vertical="center"/>
    </xf>
    <xf numFmtId="173" fontId="29" fillId="0" borderId="0" xfId="2" applyNumberFormat="1" applyFont="1" applyBorder="1" applyAlignment="1">
      <alignment horizontal="right" vertical="center"/>
    </xf>
    <xf numFmtId="173" fontId="29" fillId="0" borderId="6" xfId="2" applyNumberFormat="1" applyFont="1" applyBorder="1" applyAlignment="1">
      <alignment horizontal="right" vertical="center"/>
    </xf>
    <xf numFmtId="0" fontId="10" fillId="0" borderId="20" xfId="1" applyNumberFormat="1" applyFont="1" applyBorder="1" applyAlignment="1">
      <alignment vertical="center"/>
    </xf>
    <xf numFmtId="165" fontId="10" fillId="0" borderId="2" xfId="1" applyNumberFormat="1" applyFont="1" applyBorder="1" applyAlignment="1">
      <alignment vertical="center"/>
    </xf>
    <xf numFmtId="173" fontId="29" fillId="0" borderId="2" xfId="2" applyNumberFormat="1" applyFont="1" applyBorder="1" applyAlignment="1">
      <alignment horizontal="right" vertical="center"/>
    </xf>
    <xf numFmtId="173" fontId="29" fillId="0" borderId="8" xfId="2" applyNumberFormat="1" applyFont="1" applyBorder="1" applyAlignment="1">
      <alignment horizontal="right" vertical="center"/>
    </xf>
    <xf numFmtId="0" fontId="13" fillId="0" borderId="10" xfId="7" quotePrefix="1" applyBorder="1" applyAlignment="1">
      <alignment horizontal="left" vertical="center" wrapText="1" indent="3"/>
    </xf>
  </cellXfs>
  <cellStyles count="8">
    <cellStyle name="Comma" xfId="1" builtinId="3"/>
    <cellStyle name="Hyperlink 2" xfId="4" xr:uid="{00000000-0005-0000-0000-000002000000}"/>
    <cellStyle name="Hyperlink 2 2" xfId="6" xr:uid="{289D098A-02EE-4877-893B-2B475D44A4F4}"/>
    <cellStyle name="Normal" xfId="0" builtinId="0"/>
    <cellStyle name="Normal 2" xfId="3" xr:uid="{00000000-0005-0000-0000-000004000000}"/>
    <cellStyle name="Normal 2 2" xfId="5" xr:uid="{7735892C-8B13-4550-9007-E41D36044AB1}"/>
    <cellStyle name="Normal 3" xfId="7" xr:uid="{6EB48989-38D0-4033-8E1D-74B6F9DBB1F1}"/>
    <cellStyle name="Percent" xfId="2" builtinId="5"/>
  </cellStyles>
  <dxfs count="2">
    <dxf>
      <font>
        <color rgb="FF9C0006"/>
      </font>
      <fill>
        <patternFill>
          <bgColor rgb="FFFFC7CE"/>
        </patternFill>
      </fill>
    </dxf>
    <dxf>
      <font>
        <color rgb="FF006100"/>
      </font>
      <fill>
        <patternFill patternType="none">
          <bgColor auto="1"/>
        </patternFill>
      </fill>
    </dxf>
  </dxfs>
  <tableStyles count="0" defaultTableStyle="TableStyleMedium2" defaultPivotStyle="PivotStyleLight16"/>
  <colors>
    <mruColors>
      <color rgb="FF0000FF"/>
      <color rgb="FF04245D"/>
      <color rgb="FF1E8496"/>
      <color rgb="FF132E57"/>
      <color rgb="FFFA621C"/>
      <color rgb="FF24EC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657</xdr:colOff>
      <xdr:row>60</xdr:row>
      <xdr:rowOff>81527</xdr:rowOff>
    </xdr:from>
    <xdr:to>
      <xdr:col>1</xdr:col>
      <xdr:colOff>887248</xdr:colOff>
      <xdr:row>62</xdr:row>
      <xdr:rowOff>106066</xdr:rowOff>
    </xdr:to>
    <xdr:pic>
      <xdr:nvPicPr>
        <xdr:cNvPr id="3" name="Picture 2">
          <a:extLst>
            <a:ext uri="{FF2B5EF4-FFF2-40B4-BE49-F238E27FC236}">
              <a16:creationId xmlns:a16="http://schemas.microsoft.com/office/drawing/2014/main" id="{04A88BBB-C99E-434E-853E-73B535845397}"/>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8292" t="28810" r="31994" b="37480"/>
        <a:stretch/>
      </xdr:blipFill>
      <xdr:spPr>
        <a:xfrm>
          <a:off x="58635" y="3502244"/>
          <a:ext cx="886591" cy="396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6350</xdr:colOff>
      <xdr:row>52</xdr:row>
      <xdr:rowOff>6350</xdr:rowOff>
    </xdr:from>
    <xdr:ext cx="1217553" cy="565150"/>
    <xdr:pic>
      <xdr:nvPicPr>
        <xdr:cNvPr id="2" name="Picture 1">
          <a:extLst>
            <a:ext uri="{FF2B5EF4-FFF2-40B4-BE49-F238E27FC236}">
              <a16:creationId xmlns:a16="http://schemas.microsoft.com/office/drawing/2014/main" id="{3F0A58F6-DD98-44F2-909C-BA775842F4C8}"/>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28292" t="28810" r="31994" b="37480"/>
        <a:stretch/>
      </xdr:blipFill>
      <xdr:spPr>
        <a:xfrm>
          <a:off x="66675" y="13811250"/>
          <a:ext cx="1217553" cy="56515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B329-E971-47F4-A1A0-8B42F11D6E09}">
  <dimension ref="B1:B63"/>
  <sheetViews>
    <sheetView showGridLines="0" tabSelected="1" zoomScaleNormal="100" workbookViewId="0"/>
  </sheetViews>
  <sheetFormatPr defaultRowHeight="10"/>
  <cols>
    <col min="1" max="1" width="0.81640625" style="70" customWidth="1"/>
    <col min="2" max="2" width="158" style="70" bestFit="1" customWidth="1"/>
    <col min="3" max="16384" width="8.7265625" style="70"/>
  </cols>
  <sheetData>
    <row r="1" spans="2:2" ht="5" customHeight="1"/>
    <row r="2" spans="2:2" ht="12" customHeight="1">
      <c r="B2" s="72" t="s">
        <v>46</v>
      </c>
    </row>
    <row r="3" spans="2:2" ht="12" customHeight="1">
      <c r="B3" s="73" t="s">
        <v>44</v>
      </c>
    </row>
    <row r="4" spans="2:2" ht="12" customHeight="1"/>
    <row r="5" spans="2:2" ht="12" customHeight="1">
      <c r="B5" s="81" t="s">
        <v>4</v>
      </c>
    </row>
    <row r="6" spans="2:2" ht="12" customHeight="1">
      <c r="B6" s="74" t="s">
        <v>6</v>
      </c>
    </row>
    <row r="7" spans="2:2" ht="12" customHeight="1">
      <c r="B7" s="75" t="s">
        <v>29</v>
      </c>
    </row>
    <row r="8" spans="2:2" ht="12" customHeight="1"/>
    <row r="9" spans="2:2" ht="12" customHeight="1">
      <c r="B9" s="81" t="s">
        <v>7</v>
      </c>
    </row>
    <row r="10" spans="2:2" ht="20" customHeight="1">
      <c r="B10" s="76" t="s">
        <v>36</v>
      </c>
    </row>
    <row r="11" spans="2:2" ht="20" customHeight="1">
      <c r="B11" s="79" t="s">
        <v>49</v>
      </c>
    </row>
    <row r="12" spans="2:2" ht="20" customHeight="1">
      <c r="B12" s="78" t="s">
        <v>48</v>
      </c>
    </row>
    <row r="13" spans="2:2" ht="20" customHeight="1">
      <c r="B13" s="80" t="s">
        <v>38</v>
      </c>
    </row>
    <row r="14" spans="2:2" ht="20" customHeight="1">
      <c r="B14" s="80" t="s">
        <v>85</v>
      </c>
    </row>
    <row r="15" spans="2:2" ht="20" customHeight="1">
      <c r="B15" s="80" t="s">
        <v>50</v>
      </c>
    </row>
    <row r="16" spans="2:2" ht="20" customHeight="1">
      <c r="B16" s="76" t="s">
        <v>35</v>
      </c>
    </row>
    <row r="17" spans="2:2" ht="20" customHeight="1">
      <c r="B17" s="77" t="s">
        <v>47</v>
      </c>
    </row>
    <row r="18" spans="2:2" ht="20" customHeight="1">
      <c r="B18" s="78" t="s">
        <v>86</v>
      </c>
    </row>
    <row r="19" spans="2:2" ht="20" customHeight="1">
      <c r="B19" s="78" t="s">
        <v>51</v>
      </c>
    </row>
    <row r="20" spans="2:2" ht="20" customHeight="1">
      <c r="B20" s="95" t="s">
        <v>52</v>
      </c>
    </row>
    <row r="21" spans="2:2" ht="20" customHeight="1">
      <c r="B21" s="98" t="s">
        <v>37</v>
      </c>
    </row>
    <row r="22" spans="2:2" ht="20" customHeight="1">
      <c r="B22" s="91" t="s">
        <v>40</v>
      </c>
    </row>
    <row r="23" spans="2:2" ht="20" customHeight="1">
      <c r="B23" s="98" t="s">
        <v>53</v>
      </c>
    </row>
    <row r="24" spans="2:2" ht="20" customHeight="1">
      <c r="B24" s="92" t="s">
        <v>87</v>
      </c>
    </row>
    <row r="25" spans="2:2" ht="20" customHeight="1">
      <c r="B25" s="96" t="s">
        <v>54</v>
      </c>
    </row>
    <row r="26" spans="2:2" ht="20" customHeight="1">
      <c r="B26" s="92" t="s">
        <v>41</v>
      </c>
    </row>
    <row r="27" spans="2:2" ht="20" customHeight="1">
      <c r="B27" s="96" t="s">
        <v>43</v>
      </c>
    </row>
    <row r="28" spans="2:2" ht="20" customHeight="1">
      <c r="B28" s="97" t="s">
        <v>42</v>
      </c>
    </row>
    <row r="29" spans="2:2" ht="20" customHeight="1">
      <c r="B29" s="92" t="s">
        <v>55</v>
      </c>
    </row>
    <row r="30" spans="2:2" ht="20" customHeight="1">
      <c r="B30" s="96" t="s">
        <v>39</v>
      </c>
    </row>
    <row r="31" spans="2:2" ht="20" customHeight="1">
      <c r="B31" s="77" t="s">
        <v>61</v>
      </c>
    </row>
    <row r="32" spans="2:2" ht="20" customHeight="1">
      <c r="B32" s="78" t="s">
        <v>71</v>
      </c>
    </row>
    <row r="33" spans="2:2" ht="20" customHeight="1">
      <c r="B33" s="78" t="s">
        <v>57</v>
      </c>
    </row>
    <row r="34" spans="2:2" ht="20" customHeight="1">
      <c r="B34" s="78" t="s">
        <v>58</v>
      </c>
    </row>
    <row r="35" spans="2:2" ht="20" customHeight="1">
      <c r="B35" s="77" t="s">
        <v>59</v>
      </c>
    </row>
    <row r="36" spans="2:2" ht="20" customHeight="1">
      <c r="B36" s="78" t="s">
        <v>60</v>
      </c>
    </row>
    <row r="37" spans="2:2" ht="20" customHeight="1">
      <c r="B37" s="78" t="s">
        <v>84</v>
      </c>
    </row>
    <row r="38" spans="2:2" ht="20" customHeight="1">
      <c r="B38" s="91" t="s">
        <v>83</v>
      </c>
    </row>
    <row r="39" spans="2:2" ht="20" customHeight="1">
      <c r="B39" s="121" t="s">
        <v>72</v>
      </c>
    </row>
    <row r="40" spans="2:2" ht="20" customHeight="1">
      <c r="B40" s="91" t="s">
        <v>88</v>
      </c>
    </row>
    <row r="41" spans="2:2" ht="20" customHeight="1">
      <c r="B41" s="121" t="s">
        <v>89</v>
      </c>
    </row>
    <row r="42" spans="2:2" ht="20" customHeight="1">
      <c r="B42" s="91" t="s">
        <v>74</v>
      </c>
    </row>
    <row r="43" spans="2:2" ht="20" customHeight="1">
      <c r="B43" s="121" t="s">
        <v>90</v>
      </c>
    </row>
    <row r="44" spans="2:2" ht="20" customHeight="1">
      <c r="B44" s="91" t="s">
        <v>73</v>
      </c>
    </row>
    <row r="45" spans="2:2" ht="20" customHeight="1">
      <c r="B45" s="121" t="s">
        <v>91</v>
      </c>
    </row>
    <row r="46" spans="2:2" ht="20" customHeight="1">
      <c r="B46" s="91" t="s">
        <v>75</v>
      </c>
    </row>
    <row r="47" spans="2:2" ht="20" customHeight="1">
      <c r="B47" s="121" t="s">
        <v>76</v>
      </c>
    </row>
    <row r="48" spans="2:2" ht="20" customHeight="1">
      <c r="B48" s="91" t="s">
        <v>77</v>
      </c>
    </row>
    <row r="49" spans="2:2" ht="20" customHeight="1">
      <c r="B49" s="91" t="s">
        <v>92</v>
      </c>
    </row>
    <row r="50" spans="2:2" ht="20" customHeight="1">
      <c r="B50" s="121" t="s">
        <v>79</v>
      </c>
    </row>
    <row r="51" spans="2:2" ht="20" customHeight="1">
      <c r="B51" s="121" t="s">
        <v>78</v>
      </c>
    </row>
    <row r="52" spans="2:2" ht="20" customHeight="1">
      <c r="B52" s="91" t="s">
        <v>80</v>
      </c>
    </row>
    <row r="53" spans="2:2" ht="20" customHeight="1">
      <c r="B53" s="121" t="s">
        <v>82</v>
      </c>
    </row>
    <row r="54" spans="2:2" ht="20" customHeight="1">
      <c r="B54" s="121" t="s">
        <v>81</v>
      </c>
    </row>
    <row r="55" spans="2:2" ht="20" customHeight="1">
      <c r="B55" s="90" t="s">
        <v>56</v>
      </c>
    </row>
    <row r="56" spans="2:2" ht="14.5" customHeight="1"/>
    <row r="57" spans="2:2" ht="14.5" customHeight="1">
      <c r="B57" s="71" t="s">
        <v>8</v>
      </c>
    </row>
    <row r="58" spans="2:2" ht="14.5" customHeight="1">
      <c r="B58" s="71"/>
    </row>
    <row r="59" spans="2:2" ht="14.5" customHeight="1">
      <c r="B59" s="71" t="s">
        <v>5</v>
      </c>
    </row>
    <row r="60" spans="2:2" ht="14.5" customHeight="1"/>
    <row r="61" spans="2:2" ht="14.5" customHeight="1"/>
    <row r="62" spans="2:2" ht="14.5" customHeight="1"/>
    <row r="63" spans="2:2" ht="14.5" customHeight="1"/>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0A88-7758-44A9-9B15-75EC6554CEFA}">
  <dimension ref="A1:H55"/>
  <sheetViews>
    <sheetView showGridLines="0" zoomScale="70" zoomScaleNormal="70" workbookViewId="0">
      <pane xSplit="3" ySplit="4" topLeftCell="D5" activePane="bottomRight" state="frozen"/>
      <selection pane="topRight" activeCell="D1" sqref="D1"/>
      <selection pane="bottomLeft" activeCell="A4" sqref="A4"/>
      <selection pane="bottomRight" activeCell="D5" sqref="D5"/>
    </sheetView>
  </sheetViews>
  <sheetFormatPr defaultColWidth="9.1796875" defaultRowHeight="15.5" outlineLevelRow="1"/>
  <cols>
    <col min="1" max="1" width="1.81640625" style="2" customWidth="1"/>
    <col min="2" max="2" width="33.90625" style="2" customWidth="1"/>
    <col min="3" max="3" width="36.26953125" style="2" customWidth="1"/>
    <col min="4" max="4" width="15.6328125" style="3" customWidth="1"/>
    <col min="5" max="8" width="15.6328125" style="2" customWidth="1"/>
    <col min="9" max="16384" width="9.1796875" style="2"/>
  </cols>
  <sheetData>
    <row r="1" spans="1:8" s="4" customFormat="1" ht="5" customHeight="1">
      <c r="A1" s="1"/>
      <c r="B1" s="2"/>
      <c r="C1" s="2"/>
      <c r="D1" s="2"/>
      <c r="E1" s="2"/>
      <c r="F1" s="2"/>
      <c r="G1" s="2"/>
      <c r="H1" s="2"/>
    </row>
    <row r="2" spans="1:8" s="4" customFormat="1" ht="18" customHeight="1">
      <c r="A2" s="1"/>
      <c r="B2" s="13"/>
      <c r="C2" s="14"/>
      <c r="D2" s="15" t="s">
        <v>3</v>
      </c>
      <c r="E2" s="16"/>
      <c r="F2" s="16"/>
      <c r="G2" s="16"/>
      <c r="H2" s="17"/>
    </row>
    <row r="3" spans="1:8" s="57" customFormat="1" ht="18" customHeight="1">
      <c r="A3" s="55"/>
      <c r="B3" s="56"/>
      <c r="C3" s="53"/>
      <c r="D3" s="21" t="s">
        <v>30</v>
      </c>
      <c r="E3" s="21" t="s">
        <v>31</v>
      </c>
      <c r="F3" s="21" t="s">
        <v>32</v>
      </c>
      <c r="G3" s="21" t="s">
        <v>33</v>
      </c>
      <c r="H3" s="22" t="s">
        <v>34</v>
      </c>
    </row>
    <row r="4" spans="1:8" s="4" customFormat="1" ht="18" customHeight="1">
      <c r="A4" s="1"/>
      <c r="B4" s="20" t="s">
        <v>2</v>
      </c>
      <c r="C4" s="18"/>
      <c r="D4" s="21">
        <f>E4-1</f>
        <v>2020</v>
      </c>
      <c r="E4" s="21">
        <f>F4-1</f>
        <v>2021</v>
      </c>
      <c r="F4" s="21">
        <f>G4-1</f>
        <v>2022</v>
      </c>
      <c r="G4" s="21">
        <f>H4-1</f>
        <v>2023</v>
      </c>
      <c r="H4" s="54">
        <f>YEAR(Cover!$B$3)-1</f>
        <v>2024</v>
      </c>
    </row>
    <row r="5" spans="1:8" s="4" customFormat="1" ht="5" customHeight="1">
      <c r="A5" s="1"/>
      <c r="B5" s="5"/>
      <c r="C5" s="2"/>
      <c r="D5" s="3"/>
      <c r="E5" s="3"/>
      <c r="F5" s="3"/>
      <c r="G5" s="3"/>
      <c r="H5" s="39"/>
    </row>
    <row r="6" spans="1:8">
      <c r="B6" s="33" t="s">
        <v>25</v>
      </c>
      <c r="C6" s="3"/>
      <c r="D6" s="40" t="str">
        <f>IFERROR(IF(ABS(D31)&gt;1,"ERROR","OK"),"OK")</f>
        <v>OK</v>
      </c>
      <c r="E6" s="40" t="str">
        <f>IFERROR(IF(ABS(E31)&gt;1,"ERROR","OK"),"OK")</f>
        <v>OK</v>
      </c>
      <c r="F6" s="40" t="str">
        <f>IFERROR(IF(ABS(F31)&gt;1,"ERROR","OK"),"OK")</f>
        <v>OK</v>
      </c>
      <c r="G6" s="40" t="str">
        <f>IFERROR(IF(ABS(G31)&gt;1,"ERROR","OK"),"OK")</f>
        <v>OK</v>
      </c>
      <c r="H6" s="43" t="str">
        <f>IFERROR(IF(ABS(H31)&gt;1,"ERROR","OK"),"OK")</f>
        <v>OK</v>
      </c>
    </row>
    <row r="7" spans="1:8" ht="5" customHeight="1">
      <c r="C7" s="3"/>
      <c r="D7" s="38"/>
      <c r="E7" s="38"/>
      <c r="F7" s="38"/>
      <c r="G7" s="38"/>
      <c r="H7" s="41"/>
    </row>
    <row r="8" spans="1:8" s="4" customFormat="1" ht="18">
      <c r="A8" s="1"/>
      <c r="B8" s="7" t="s">
        <v>9</v>
      </c>
      <c r="C8" s="6"/>
      <c r="D8" s="6"/>
      <c r="E8" s="6"/>
      <c r="F8" s="6"/>
      <c r="G8" s="6"/>
      <c r="H8" s="6"/>
    </row>
    <row r="9" spans="1:8" s="4" customFormat="1" ht="5" customHeight="1">
      <c r="A9" s="1"/>
      <c r="B9" s="8"/>
      <c r="C9" s="9"/>
      <c r="D9" s="9"/>
      <c r="E9" s="9"/>
      <c r="F9" s="9"/>
      <c r="G9" s="9"/>
      <c r="H9" s="9"/>
    </row>
    <row r="10" spans="1:8" s="12" customFormat="1" ht="16" customHeight="1" outlineLevel="1">
      <c r="A10" s="11"/>
      <c r="B10" s="63" t="s">
        <v>12</v>
      </c>
      <c r="C10" s="28"/>
      <c r="D10" s="29"/>
      <c r="E10" s="29"/>
      <c r="F10" s="29"/>
      <c r="G10" s="29"/>
      <c r="H10" s="30"/>
    </row>
    <row r="11" spans="1:8" s="33" customFormat="1" ht="14" outlineLevel="1">
      <c r="B11" s="66" t="s">
        <v>13</v>
      </c>
      <c r="C11" s="31"/>
      <c r="D11" s="50">
        <v>3300</v>
      </c>
      <c r="E11" s="50">
        <v>4661</v>
      </c>
      <c r="F11" s="50">
        <v>7829.65</v>
      </c>
      <c r="G11" s="50">
        <v>8547.9624999999996</v>
      </c>
      <c r="H11" s="82">
        <v>10538.310625</v>
      </c>
    </row>
    <row r="12" spans="1:8" s="33" customFormat="1" ht="14" outlineLevel="1">
      <c r="B12" s="66" t="s">
        <v>14</v>
      </c>
      <c r="C12" s="31"/>
      <c r="D12" s="23">
        <v>875</v>
      </c>
      <c r="E12" s="23">
        <v>1300</v>
      </c>
      <c r="F12" s="23">
        <v>1450</v>
      </c>
      <c r="G12" s="23">
        <v>1900</v>
      </c>
      <c r="H12" s="34">
        <v>2200</v>
      </c>
    </row>
    <row r="13" spans="1:8" s="33" customFormat="1" ht="14" outlineLevel="1">
      <c r="B13" s="66" t="s">
        <v>15</v>
      </c>
      <c r="C13" s="31"/>
      <c r="D13" s="23">
        <v>1287</v>
      </c>
      <c r="E13" s="23">
        <v>1191</v>
      </c>
      <c r="F13" s="23">
        <v>1213</v>
      </c>
      <c r="G13" s="23">
        <v>1618</v>
      </c>
      <c r="H13" s="34">
        <v>1930</v>
      </c>
    </row>
    <row r="14" spans="1:8" s="33" customFormat="1" ht="14" outlineLevel="1">
      <c r="B14" s="66" t="s">
        <v>26</v>
      </c>
      <c r="C14" s="31"/>
      <c r="D14" s="23">
        <v>20</v>
      </c>
      <c r="E14" s="23">
        <v>15</v>
      </c>
      <c r="F14" s="23">
        <v>15</v>
      </c>
      <c r="G14" s="23">
        <v>45</v>
      </c>
      <c r="H14" s="34">
        <v>35</v>
      </c>
    </row>
    <row r="15" spans="1:8" s="33" customFormat="1" ht="14" outlineLevel="1">
      <c r="B15" s="66" t="s">
        <v>16</v>
      </c>
      <c r="C15" s="31"/>
      <c r="D15" s="61">
        <v>3000</v>
      </c>
      <c r="E15" s="61">
        <v>3200</v>
      </c>
      <c r="F15" s="61">
        <v>3500</v>
      </c>
      <c r="G15" s="61">
        <v>4100</v>
      </c>
      <c r="H15" s="62">
        <v>4600</v>
      </c>
    </row>
    <row r="16" spans="1:8" s="33" customFormat="1" ht="14" outlineLevel="1">
      <c r="B16" s="65" t="s">
        <v>17</v>
      </c>
      <c r="C16" s="35"/>
      <c r="D16" s="36">
        <f t="shared" ref="D16:H16" si="0">SUM(D11:D15)</f>
        <v>8482</v>
      </c>
      <c r="E16" s="36">
        <f t="shared" si="0"/>
        <v>10367</v>
      </c>
      <c r="F16" s="36">
        <f t="shared" si="0"/>
        <v>14007.65</v>
      </c>
      <c r="G16" s="36">
        <f t="shared" si="0"/>
        <v>16210.9625</v>
      </c>
      <c r="H16" s="37">
        <f t="shared" si="0"/>
        <v>19303.310624999998</v>
      </c>
    </row>
    <row r="17" spans="1:8" s="33" customFormat="1" ht="14" outlineLevel="1">
      <c r="B17" s="69"/>
      <c r="C17" s="45"/>
      <c r="D17" s="46"/>
      <c r="E17" s="46"/>
      <c r="F17" s="46"/>
      <c r="G17" s="46"/>
      <c r="H17" s="52"/>
    </row>
    <row r="18" spans="1:8" s="12" customFormat="1" ht="16" customHeight="1" outlineLevel="1">
      <c r="A18" s="11"/>
      <c r="B18" s="63" t="s">
        <v>18</v>
      </c>
      <c r="C18" s="28"/>
      <c r="D18" s="29"/>
      <c r="E18" s="29"/>
      <c r="F18" s="29"/>
      <c r="G18" s="29"/>
      <c r="H18" s="30"/>
    </row>
    <row r="19" spans="1:8" s="33" customFormat="1" ht="14" outlineLevel="1">
      <c r="B19" s="66" t="s">
        <v>19</v>
      </c>
      <c r="C19" s="31"/>
      <c r="D19" s="50">
        <v>400</v>
      </c>
      <c r="E19" s="50">
        <v>550</v>
      </c>
      <c r="F19" s="50">
        <v>600</v>
      </c>
      <c r="G19" s="50">
        <v>700</v>
      </c>
      <c r="H19" s="51">
        <v>750</v>
      </c>
    </row>
    <row r="20" spans="1:8" s="33" customFormat="1" ht="14" outlineLevel="1">
      <c r="B20" s="66" t="s">
        <v>27</v>
      </c>
      <c r="C20" s="31"/>
      <c r="D20" s="58">
        <v>0</v>
      </c>
      <c r="E20" s="58">
        <v>0</v>
      </c>
      <c r="F20" s="58">
        <v>494.4</v>
      </c>
      <c r="G20" s="58">
        <v>500</v>
      </c>
      <c r="H20" s="59">
        <v>526</v>
      </c>
    </row>
    <row r="21" spans="1:8" s="33" customFormat="1" ht="14" outlineLevel="1">
      <c r="B21" s="66" t="s">
        <v>11</v>
      </c>
      <c r="C21" s="31"/>
      <c r="D21" s="58">
        <v>1000</v>
      </c>
      <c r="E21" s="58">
        <v>1500</v>
      </c>
      <c r="F21" s="58">
        <v>2000</v>
      </c>
      <c r="G21" s="58">
        <v>2500</v>
      </c>
      <c r="H21" s="60">
        <v>3450</v>
      </c>
    </row>
    <row r="22" spans="1:8" s="33" customFormat="1" ht="14" outlineLevel="1">
      <c r="B22" s="65" t="s">
        <v>20</v>
      </c>
      <c r="C22" s="35"/>
      <c r="D22" s="36">
        <f t="shared" ref="D22:H22" si="1">SUM(D19:D21)</f>
        <v>1400</v>
      </c>
      <c r="E22" s="36">
        <f t="shared" si="1"/>
        <v>2050</v>
      </c>
      <c r="F22" s="36">
        <f t="shared" si="1"/>
        <v>3094.4</v>
      </c>
      <c r="G22" s="36">
        <f t="shared" si="1"/>
        <v>3700</v>
      </c>
      <c r="H22" s="37">
        <f t="shared" si="1"/>
        <v>4726</v>
      </c>
    </row>
    <row r="23" spans="1:8" s="33" customFormat="1" ht="14" outlineLevel="1">
      <c r="B23" s="67"/>
      <c r="C23" s="25"/>
      <c r="D23" s="26"/>
      <c r="E23" s="26"/>
      <c r="F23" s="26"/>
      <c r="G23" s="26"/>
      <c r="H23" s="27"/>
    </row>
    <row r="24" spans="1:8" s="12" customFormat="1" ht="16" customHeight="1" outlineLevel="1">
      <c r="A24" s="11"/>
      <c r="B24" s="63" t="s">
        <v>21</v>
      </c>
      <c r="C24" s="28"/>
      <c r="D24" s="29"/>
      <c r="E24" s="29"/>
      <c r="F24" s="29"/>
      <c r="G24" s="29"/>
      <c r="H24" s="30"/>
    </row>
    <row r="25" spans="1:8" s="33" customFormat="1" ht="14" outlineLevel="1">
      <c r="B25" s="66" t="s">
        <v>22</v>
      </c>
      <c r="C25" s="31"/>
      <c r="D25" s="50">
        <v>2000</v>
      </c>
      <c r="E25" s="50">
        <v>2000</v>
      </c>
      <c r="F25" s="50">
        <v>3000</v>
      </c>
      <c r="G25" s="50">
        <v>3000</v>
      </c>
      <c r="H25" s="51">
        <v>3250</v>
      </c>
    </row>
    <row r="26" spans="1:8" s="33" customFormat="1" ht="14" outlineLevel="1">
      <c r="B26" s="66" t="s">
        <v>23</v>
      </c>
      <c r="C26" s="31"/>
      <c r="D26" s="32">
        <v>5082</v>
      </c>
      <c r="E26" s="32">
        <v>6317</v>
      </c>
      <c r="F26" s="32">
        <v>7913.25</v>
      </c>
      <c r="G26" s="32">
        <v>9510.9624999999996</v>
      </c>
      <c r="H26" s="24">
        <v>11327.310625</v>
      </c>
    </row>
    <row r="27" spans="1:8" s="33" customFormat="1" ht="14" outlineLevel="1">
      <c r="B27" s="65" t="s">
        <v>21</v>
      </c>
      <c r="C27" s="35"/>
      <c r="D27" s="36">
        <f>SUM(D25:D26)</f>
        <v>7082</v>
      </c>
      <c r="E27" s="36">
        <f t="shared" ref="E27:H27" si="2">SUM(E25:E26)</f>
        <v>8317</v>
      </c>
      <c r="F27" s="36">
        <f t="shared" si="2"/>
        <v>10913.25</v>
      </c>
      <c r="G27" s="36">
        <f t="shared" si="2"/>
        <v>12510.9625</v>
      </c>
      <c r="H27" s="37">
        <f t="shared" si="2"/>
        <v>14577.310625</v>
      </c>
    </row>
    <row r="28" spans="1:8" s="49" customFormat="1" ht="14" customHeight="1" outlineLevel="1">
      <c r="B28" s="67"/>
      <c r="C28" s="25"/>
      <c r="D28" s="26"/>
      <c r="E28" s="26"/>
      <c r="F28" s="26"/>
      <c r="G28" s="26"/>
      <c r="H28" s="27"/>
    </row>
    <row r="29" spans="1:8" s="33" customFormat="1" ht="14" outlineLevel="1">
      <c r="B29" s="85" t="s">
        <v>24</v>
      </c>
      <c r="C29" s="86"/>
      <c r="D29" s="87">
        <f>D22+D27</f>
        <v>8482</v>
      </c>
      <c r="E29" s="87">
        <f t="shared" ref="E29:H29" si="3">E22+E27</f>
        <v>10367</v>
      </c>
      <c r="F29" s="87">
        <f t="shared" si="3"/>
        <v>14007.65</v>
      </c>
      <c r="G29" s="87">
        <f t="shared" si="3"/>
        <v>16210.9625</v>
      </c>
      <c r="H29" s="88">
        <f t="shared" si="3"/>
        <v>19303.310624999998</v>
      </c>
    </row>
    <row r="30" spans="1:8" s="33" customFormat="1" ht="14" outlineLevel="1">
      <c r="B30" s="68"/>
      <c r="C30" s="42"/>
      <c r="D30" s="44"/>
      <c r="E30" s="44"/>
      <c r="F30" s="44"/>
      <c r="G30" s="44"/>
      <c r="H30" s="83"/>
    </row>
    <row r="31" spans="1:8" s="33" customFormat="1" ht="14.5" outlineLevel="1">
      <c r="B31" s="64" t="s">
        <v>25</v>
      </c>
      <c r="C31" s="47"/>
      <c r="D31" s="48">
        <f t="shared" ref="D31:H31" si="4">D29-D16</f>
        <v>0</v>
      </c>
      <c r="E31" s="48">
        <f t="shared" si="4"/>
        <v>0</v>
      </c>
      <c r="F31" s="48">
        <f t="shared" si="4"/>
        <v>0</v>
      </c>
      <c r="G31" s="48">
        <f t="shared" si="4"/>
        <v>0</v>
      </c>
      <c r="H31" s="84">
        <f t="shared" si="4"/>
        <v>0</v>
      </c>
    </row>
    <row r="32" spans="1:8" s="33" customFormat="1" ht="14.5" outlineLevel="1">
      <c r="B32" s="64"/>
      <c r="C32" s="47"/>
      <c r="D32" s="48"/>
      <c r="E32" s="48"/>
      <c r="F32" s="48"/>
      <c r="G32" s="48"/>
      <c r="H32" s="84"/>
    </row>
    <row r="33" spans="1:8" s="4" customFormat="1" ht="18">
      <c r="A33" s="1"/>
      <c r="B33" s="7" t="s">
        <v>45</v>
      </c>
      <c r="C33" s="6"/>
      <c r="D33" s="6"/>
      <c r="E33" s="6"/>
      <c r="F33" s="6"/>
      <c r="G33" s="6"/>
      <c r="H33" s="6"/>
    </row>
    <row r="34" spans="1:8" s="4" customFormat="1" ht="5" customHeight="1">
      <c r="A34" s="1"/>
      <c r="B34" s="8"/>
      <c r="C34" s="9"/>
      <c r="D34" s="9"/>
      <c r="E34" s="9"/>
      <c r="F34" s="9"/>
      <c r="G34" s="9"/>
      <c r="H34" s="9"/>
    </row>
    <row r="35" spans="1:8" s="12" customFormat="1" ht="16" customHeight="1" outlineLevel="1">
      <c r="A35" s="11"/>
      <c r="B35" s="101" t="s">
        <v>1</v>
      </c>
      <c r="C35" s="35"/>
      <c r="D35" s="102">
        <v>6000</v>
      </c>
      <c r="E35" s="102">
        <v>7500</v>
      </c>
      <c r="F35" s="102">
        <v>8500</v>
      </c>
      <c r="G35" s="102">
        <v>10500</v>
      </c>
      <c r="H35" s="82">
        <v>12000</v>
      </c>
    </row>
    <row r="36" spans="1:8" s="12" customFormat="1" ht="16" customHeight="1" outlineLevel="1">
      <c r="B36" s="93" t="s">
        <v>0</v>
      </c>
      <c r="C36" s="94"/>
      <c r="D36" s="23">
        <v>3500</v>
      </c>
      <c r="E36" s="23">
        <v>4000</v>
      </c>
      <c r="F36" s="23">
        <v>4500</v>
      </c>
      <c r="G36" s="23">
        <v>6000</v>
      </c>
      <c r="H36" s="24">
        <v>6500</v>
      </c>
    </row>
    <row r="37" spans="1:8" s="10" customFormat="1" ht="16" customHeight="1" outlineLevel="1">
      <c r="B37" s="89" t="s">
        <v>66</v>
      </c>
      <c r="C37" s="103"/>
      <c r="D37" s="104">
        <f>SUM(D11:D14)-SUM(D19:D20)</f>
        <v>5082</v>
      </c>
      <c r="E37" s="104">
        <f>SUM(E11:E14)-SUM(E19:E20)</f>
        <v>6617</v>
      </c>
      <c r="F37" s="104">
        <f>SUM(F11:F14)-SUM(F19:F20)</f>
        <v>9413.25</v>
      </c>
      <c r="G37" s="104">
        <f>SUM(G11:G14)-SUM(G19:G20)</f>
        <v>10910.9625</v>
      </c>
      <c r="H37" s="105">
        <f>SUM(H11:H14)-SUM(H19:H20)</f>
        <v>13427.310625</v>
      </c>
    </row>
    <row r="38" spans="1:8" s="106" customFormat="1" ht="14.5" outlineLevel="1">
      <c r="B38" s="99" t="s">
        <v>67</v>
      </c>
      <c r="C38" s="107"/>
      <c r="D38" s="108">
        <f>D$12/D$35*365</f>
        <v>53.229166666666671</v>
      </c>
      <c r="E38" s="108">
        <f>E$12/E$35*365</f>
        <v>63.266666666666666</v>
      </c>
      <c r="F38" s="108">
        <f>F$12/F$35*365</f>
        <v>62.264705882352942</v>
      </c>
      <c r="G38" s="108">
        <f>G$12/G$35*365</f>
        <v>66.047619047619051</v>
      </c>
      <c r="H38" s="109">
        <f>H$12/H$35*365</f>
        <v>66.916666666666657</v>
      </c>
    </row>
    <row r="39" spans="1:8" s="106" customFormat="1" ht="14.5" outlineLevel="1">
      <c r="B39" s="110" t="s">
        <v>68</v>
      </c>
      <c r="C39" s="107"/>
      <c r="D39" s="108">
        <f>D$13/D$36*365</f>
        <v>134.21571428571428</v>
      </c>
      <c r="E39" s="108">
        <f>E$13/E$36*365</f>
        <v>108.67875000000001</v>
      </c>
      <c r="F39" s="108">
        <f>F$13/F$36*365</f>
        <v>98.387777777777771</v>
      </c>
      <c r="G39" s="108">
        <f>G$13/G$36*365</f>
        <v>98.428333333333327</v>
      </c>
      <c r="H39" s="109">
        <f>H$13/H$36*365</f>
        <v>108.37692307692306</v>
      </c>
    </row>
    <row r="40" spans="1:8" s="106" customFormat="1" ht="14.5" outlineLevel="1">
      <c r="B40" s="110" t="s">
        <v>69</v>
      </c>
      <c r="C40" s="107"/>
      <c r="D40" s="108">
        <f>D$19/D$36*365</f>
        <v>41.714285714285715</v>
      </c>
      <c r="E40" s="108">
        <f>E$19/E$36*365</f>
        <v>50.187500000000007</v>
      </c>
      <c r="F40" s="108">
        <f>F$19/F$36*365</f>
        <v>48.666666666666664</v>
      </c>
      <c r="G40" s="108">
        <f>G$19/G$36*365</f>
        <v>42.583333333333336</v>
      </c>
      <c r="H40" s="109">
        <f>H$19/H$36*365</f>
        <v>42.11538461538462</v>
      </c>
    </row>
    <row r="41" spans="1:8" s="106" customFormat="1" ht="14.5" outlineLevel="1">
      <c r="B41" s="110" t="s">
        <v>70</v>
      </c>
      <c r="C41" s="107"/>
      <c r="D41" s="108">
        <f t="shared" ref="D41:E41" si="5">D38+D39-D40</f>
        <v>145.73059523809525</v>
      </c>
      <c r="E41" s="108">
        <f t="shared" si="5"/>
        <v>121.75791666666669</v>
      </c>
      <c r="F41" s="108">
        <f>F38+F39-F40</f>
        <v>111.98581699346406</v>
      </c>
      <c r="G41" s="108">
        <f t="shared" ref="G41:H41" si="6">G38+G39-G40</f>
        <v>121.89261904761904</v>
      </c>
      <c r="H41" s="109">
        <f t="shared" si="6"/>
        <v>133.17820512820512</v>
      </c>
    </row>
    <row r="42" spans="1:8" s="10" customFormat="1" ht="16" customHeight="1" outlineLevel="1">
      <c r="B42" s="99" t="s">
        <v>10</v>
      </c>
      <c r="C42" s="100"/>
      <c r="D42" s="111">
        <f>D$14/D$35</f>
        <v>3.3333333333333335E-3</v>
      </c>
      <c r="E42" s="111">
        <f>E$14/E$35</f>
        <v>2E-3</v>
      </c>
      <c r="F42" s="111">
        <f>F$14/F$35</f>
        <v>1.7647058823529412E-3</v>
      </c>
      <c r="G42" s="111">
        <f>G$14/G$35</f>
        <v>4.2857142857142859E-3</v>
      </c>
      <c r="H42" s="112">
        <f>H$14/H$35</f>
        <v>2.9166666666666668E-3</v>
      </c>
    </row>
    <row r="43" spans="1:8" s="10" customFormat="1" ht="16" customHeight="1" outlineLevel="1">
      <c r="B43" s="99" t="s">
        <v>28</v>
      </c>
      <c r="C43" s="100"/>
      <c r="D43" s="111">
        <f>D$20/D$35</f>
        <v>0</v>
      </c>
      <c r="E43" s="111">
        <f>E$20/E$35</f>
        <v>0</v>
      </c>
      <c r="F43" s="111">
        <f>F$20/F$35</f>
        <v>5.8164705882352938E-2</v>
      </c>
      <c r="G43" s="111">
        <f>G$20/G$35</f>
        <v>4.7619047619047616E-2</v>
      </c>
      <c r="H43" s="112">
        <f>H$20/H$35</f>
        <v>4.3833333333333335E-2</v>
      </c>
    </row>
    <row r="44" spans="1:8" s="10" customFormat="1" ht="16" customHeight="1" outlineLevel="1">
      <c r="B44" s="99" t="s">
        <v>63</v>
      </c>
      <c r="C44" s="100"/>
      <c r="D44" s="113">
        <f>(SUM(D11:D14)-D13)/SUM(D19:D20)</f>
        <v>10.487500000000001</v>
      </c>
      <c r="E44" s="113">
        <f>(SUM(E11:E14)-E13)/SUM(E19:E20)</f>
        <v>10.865454545454545</v>
      </c>
      <c r="F44" s="113">
        <f>(SUM(F11:F14)-F13)/SUM(F19:F20)</f>
        <v>8.492918494152045</v>
      </c>
      <c r="G44" s="113">
        <f>(SUM(G11:G14)-G13)/SUM(G19:G20)</f>
        <v>8.7441354166666656</v>
      </c>
      <c r="H44" s="114">
        <f>(SUM(H11:H14)-H13)/SUM(H19:H20)</f>
        <v>10.01043152429467</v>
      </c>
    </row>
    <row r="45" spans="1:8" s="10" customFormat="1" ht="16" customHeight="1" outlineLevel="1">
      <c r="B45" s="99" t="s">
        <v>62</v>
      </c>
      <c r="C45" s="100"/>
      <c r="D45" s="113">
        <f>SUM(D11:D14)/SUM(D19:D20)</f>
        <v>13.705</v>
      </c>
      <c r="E45" s="113">
        <f>SUM(E11:E14)/SUM(E19:E20)</f>
        <v>13.030909090909091</v>
      </c>
      <c r="F45" s="113">
        <f>SUM(F11:F14)/SUM(F19:F20)</f>
        <v>9.6012883771929811</v>
      </c>
      <c r="G45" s="113">
        <f>SUM(G11:G14)/SUM(G19:G20)</f>
        <v>10.09246875</v>
      </c>
      <c r="H45" s="114">
        <f>SUM(H11:H14)/SUM(H19:H20)</f>
        <v>11.522970709247648</v>
      </c>
    </row>
    <row r="46" spans="1:8" s="10" customFormat="1" ht="16" customHeight="1" outlineLevel="1">
      <c r="B46" s="99" t="s">
        <v>64</v>
      </c>
      <c r="C46" s="100"/>
      <c r="D46" s="115">
        <f>D22/D27</f>
        <v>0.19768426998023159</v>
      </c>
      <c r="E46" s="115">
        <f t="shared" ref="E46:H46" si="7">E22/E27</f>
        <v>0.24648310688950342</v>
      </c>
      <c r="F46" s="115">
        <f t="shared" si="7"/>
        <v>0.28354523171374246</v>
      </c>
      <c r="G46" s="115">
        <f t="shared" si="7"/>
        <v>0.29574063546269924</v>
      </c>
      <c r="H46" s="116">
        <f t="shared" si="7"/>
        <v>0.32420246241408468</v>
      </c>
    </row>
    <row r="47" spans="1:8" s="10" customFormat="1" ht="16" customHeight="1" outlineLevel="1">
      <c r="B47" s="117" t="s">
        <v>65</v>
      </c>
      <c r="C47" s="118"/>
      <c r="D47" s="119">
        <f>D22/D16</f>
        <v>0.16505541145956143</v>
      </c>
      <c r="E47" s="119">
        <f t="shared" ref="E47:H47" si="8">E22/E16</f>
        <v>0.19774283785087296</v>
      </c>
      <c r="F47" s="119">
        <f t="shared" si="8"/>
        <v>0.22090786106163418</v>
      </c>
      <c r="G47" s="119">
        <f t="shared" si="8"/>
        <v>0.22824061186989977</v>
      </c>
      <c r="H47" s="120">
        <f t="shared" si="8"/>
        <v>0.24482846967604038</v>
      </c>
    </row>
    <row r="49" spans="1:8">
      <c r="B49" s="19" t="s">
        <v>8</v>
      </c>
    </row>
    <row r="50" spans="1:8">
      <c r="B50" s="19"/>
    </row>
    <row r="51" spans="1:8" s="4" customFormat="1">
      <c r="A51" s="1"/>
      <c r="B51" s="19" t="s">
        <v>5</v>
      </c>
      <c r="C51" s="2"/>
      <c r="D51" s="2"/>
      <c r="E51" s="2"/>
      <c r="F51" s="2"/>
      <c r="G51" s="2"/>
      <c r="H51" s="2"/>
    </row>
    <row r="52" spans="1:8" s="4" customFormat="1">
      <c r="A52" s="1"/>
      <c r="B52" s="2"/>
      <c r="C52" s="2"/>
      <c r="D52" s="2"/>
      <c r="E52" s="2"/>
      <c r="F52" s="2"/>
      <c r="G52" s="2"/>
      <c r="H52" s="2"/>
    </row>
    <row r="53" spans="1:8" s="4" customFormat="1">
      <c r="A53" s="1"/>
      <c r="B53" s="2"/>
      <c r="C53" s="2"/>
      <c r="D53" s="2"/>
      <c r="E53" s="2"/>
      <c r="F53" s="2"/>
      <c r="G53" s="2"/>
      <c r="H53" s="2"/>
    </row>
    <row r="54" spans="1:8" s="4" customFormat="1">
      <c r="A54" s="1"/>
      <c r="B54" s="2"/>
      <c r="C54" s="2"/>
      <c r="D54" s="2"/>
      <c r="E54" s="2"/>
      <c r="F54" s="2"/>
      <c r="G54" s="2"/>
      <c r="H54" s="2"/>
    </row>
    <row r="55" spans="1:8" s="4" customFormat="1">
      <c r="A55" s="1"/>
      <c r="B55" s="2"/>
      <c r="C55" s="2"/>
      <c r="D55" s="2"/>
      <c r="E55" s="2"/>
      <c r="F55" s="2"/>
      <c r="G55" s="2"/>
      <c r="H55" s="2"/>
    </row>
  </sheetData>
  <conditionalFormatting sqref="D6:H7">
    <cfRule type="containsText" dxfId="1" priority="1" operator="containsText" text="OK">
      <formula>NOT(ISERROR(SEARCH("OK",D6)))</formula>
    </cfRule>
    <cfRule type="containsText" dxfId="0" priority="2" operator="containsText" text="ERROR">
      <formula>NOT(ISERROR(SEARCH("ERROR",D6)))</formula>
    </cfRule>
  </conditionalFormatting>
  <pageMargins left="0.70866141732283472" right="0.70866141732283472" top="0.74803149606299213" bottom="0.74803149606299213" header="0.31496062992125984" footer="0.31496062992125984"/>
  <pageSetup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vt:lpstr>
      <vt:lpstr>Balance Sheet</vt:lpstr>
      <vt:lpstr>'Balance Sheet'!Print_Area</vt:lpstr>
      <vt:lpstr>Cover!Print_Area</vt:lpstr>
      <vt:lpstr>'Balance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Outsource Function</dc:creator>
  <cp:lastModifiedBy>Mitch Doran</cp:lastModifiedBy>
  <cp:lastPrinted>2023-04-03T21:14:02Z</cp:lastPrinted>
  <dcterms:created xsi:type="dcterms:W3CDTF">2014-11-08T22:00:02Z</dcterms:created>
  <dcterms:modified xsi:type="dcterms:W3CDTF">2024-10-11T19:47:57Z</dcterms:modified>
</cp:coreProperties>
</file>