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username\Documents\Financial Outsource Function\09. Templates\08. Weekly Cash Flow Forecast\"/>
    </mc:Choice>
  </mc:AlternateContent>
  <xr:revisionPtr revIDLastSave="0" documentId="13_ncr:1_{CE313F2C-D9C1-4CDE-8872-787A3BB8C081}" xr6:coauthVersionLast="47" xr6:coauthVersionMax="47" xr10:uidLastSave="{00000000-0000-0000-0000-000000000000}"/>
  <bookViews>
    <workbookView xWindow="-110" yWindow="-110" windowWidth="19420" windowHeight="10420" tabRatio="685" xr2:uid="{00000000-000D-0000-FFFF-FFFF00000000}"/>
  </bookViews>
  <sheets>
    <sheet name="Cover" sheetId="27" r:id="rId1"/>
    <sheet name="Cash Flow Forecast" sheetId="28" r:id="rId2"/>
  </sheets>
  <definedNames>
    <definedName name="_Order1" hidden="1">0</definedName>
    <definedName name="AccessDatabase" hidden="1">"C:\Tools\NewHeadCount.mdb"</definedName>
    <definedName name="asd" localSheetId="1">#REF!</definedName>
    <definedName name="asd" localSheetId="0">#REF!</definedName>
    <definedName name="asd">#REF!</definedName>
    <definedName name="asdf">#REF!</definedName>
    <definedName name="budgettimeline">#REF!</definedName>
    <definedName name="CapTable">#REF!</definedName>
    <definedName name="CIQWBGuid" hidden="1">"2cd8126d-26c3-430c-b7fa-a069e3a1fc62"</definedName>
    <definedName name="Circ" localSheetId="1">'Cash Flow Forecast'!#REF!</definedName>
    <definedName name="Circ">#REF!</definedName>
    <definedName name="Company_Name">#REF!</definedName>
    <definedName name="DATA_01" hidden="1">#REF!</definedName>
    <definedName name="Date">#REF!</definedName>
    <definedName name="Dec_14">#REF!</definedName>
    <definedName name="dept">#REF!</definedName>
    <definedName name="desktop_computer_costs">#REF!</definedName>
    <definedName name="Forecast" localSheetId="1">#REF!</definedName>
    <definedName name="Forecast">#REF!</definedName>
    <definedName name="Income_Statement">#REF!</definedName>
    <definedName name="input_assetgroup">#REF!</definedName>
    <definedName name="IntroPrintArea" hidden="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n_2015">#REF!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DEL">#REF!</definedName>
    <definedName name="Month_1">#REF!</definedName>
    <definedName name="Month_10">#REF!</definedName>
    <definedName name="Month_11">#REF!</definedName>
    <definedName name="Month_12">#REF!</definedName>
    <definedName name="Month_13">#REF!</definedName>
    <definedName name="Month_14">#REF!</definedName>
    <definedName name="Month_15">#REF!</definedName>
    <definedName name="Month_16">#REF!</definedName>
    <definedName name="Month_17">#REF!</definedName>
    <definedName name="Month_18">#REF!</definedName>
    <definedName name="Month_19">#REF!</definedName>
    <definedName name="Month_2">#REF!</definedName>
    <definedName name="Month_20">#REF!</definedName>
    <definedName name="Month_21">#REF!</definedName>
    <definedName name="Month_22">#REF!</definedName>
    <definedName name="Month_23">#REF!</definedName>
    <definedName name="Month_24">#REF!</definedName>
    <definedName name="Month_25">#REF!</definedName>
    <definedName name="Month_26">#REF!</definedName>
    <definedName name="Month_27">#REF!</definedName>
    <definedName name="Month_28">#REF!</definedName>
    <definedName name="Month_29">#REF!</definedName>
    <definedName name="Month_3">#REF!</definedName>
    <definedName name="Month_30">#REF!</definedName>
    <definedName name="Month_31">#REF!</definedName>
    <definedName name="Month_32">#REF!</definedName>
    <definedName name="Month_33">#REF!</definedName>
    <definedName name="Month_34">#REF!</definedName>
    <definedName name="Month_35">#REF!</definedName>
    <definedName name="Month_36">#REF!</definedName>
    <definedName name="Month_37">#REF!</definedName>
    <definedName name="Month_38">#REF!</definedName>
    <definedName name="Month_39">#REF!</definedName>
    <definedName name="Month_4">#REF!</definedName>
    <definedName name="Month_40">#REF!</definedName>
    <definedName name="Month_41">#REF!</definedName>
    <definedName name="Month_42">#REF!</definedName>
    <definedName name="Month_43">#REF!</definedName>
    <definedName name="Month_44">#REF!</definedName>
    <definedName name="Month_45">#REF!</definedName>
    <definedName name="Month_46">#REF!</definedName>
    <definedName name="Month_47">#REF!</definedName>
    <definedName name="Month_48">#REF!</definedName>
    <definedName name="Month_49">#REF!</definedName>
    <definedName name="Month_5">#REF!</definedName>
    <definedName name="Month_50">#REF!</definedName>
    <definedName name="Month_51">#REF!</definedName>
    <definedName name="Month_52">#REF!</definedName>
    <definedName name="Month_53">#REF!</definedName>
    <definedName name="Month_54">#REF!</definedName>
    <definedName name="Month_55">#REF!</definedName>
    <definedName name="Month_56">#REF!</definedName>
    <definedName name="Month_57">#REF!</definedName>
    <definedName name="Month_58">#REF!</definedName>
    <definedName name="Month_59">#REF!</definedName>
    <definedName name="Month_6">#REF!</definedName>
    <definedName name="Month_60">#REF!</definedName>
    <definedName name="Month_7">#REF!</definedName>
    <definedName name="Month_8">#REF!</definedName>
    <definedName name="Month_9">#REF!</definedName>
    <definedName name="office_desk_setup_per_hire">#REF!</definedName>
    <definedName name="plantimeline">#REF!</definedName>
    <definedName name="_xlnm.Print_Area" localSheetId="1">'Cash Flow Forecast'!$B$2:$O$43</definedName>
    <definedName name="_xlnm.Print_Area" localSheetId="0">Cover!$B$2:$B$43</definedName>
    <definedName name="_xlnm.Print_Titles" localSheetId="1">'Cash Flow Forecast'!#REF!</definedName>
    <definedName name="reportperiod">#REF!</definedName>
    <definedName name="shareholderinfo">#REF!</definedName>
    <definedName name="software_per_hire">#REF!</definedName>
    <definedName name="Step_1" localSheetId="1">#REF!</definedName>
    <definedName name="Step_1">#REF!</definedName>
    <definedName name="Step_2" localSheetId="1">#REF!</definedName>
    <definedName name="Step_2">#REF!</definedName>
    <definedName name="Step_3" localSheetId="1">#REF!</definedName>
    <definedName name="Step_3">#REF!</definedName>
    <definedName name="Step_4" localSheetId="1">#REF!</definedName>
    <definedName name="Step_4">#REF!</definedName>
    <definedName name="Step_5" localSheetId="1">#REF!</definedName>
    <definedName name="Step_5">#REF!</definedName>
    <definedName name="Step_6" localSheetId="1">#REF!</definedName>
    <definedName name="Step_6">#REF!</definedName>
    <definedName name="Step1" localSheetId="1">#REF!</definedName>
    <definedName name="Step1">#REF!</definedName>
    <definedName name="Step2" localSheetId="1">#REF!</definedName>
    <definedName name="Step2">#REF!</definedName>
    <definedName name="Step3" localSheetId="1">#REF!</definedName>
    <definedName name="Step3">#REF!</definedName>
    <definedName name="Step4" localSheetId="1">#REF!</definedName>
    <definedName name="Step4">#REF!</definedName>
    <definedName name="Step5" localSheetId="1">#REF!</definedName>
    <definedName name="Step5">#REF!</definedName>
    <definedName name="Step6" localSheetId="1">#REF!</definedName>
    <definedName name="Step6">#REF!</definedName>
    <definedName name="wrn.Inputs." hidden="1">{#N/A,#N/A,FALSE,"Inputs";#N/A,#N/A,FALSE,"Mkt";#N/A,#N/A,FALSE,"Rev";#N/A,#N/A,FALSE,"Costs"}</definedName>
    <definedName name="Year_1">#REF!</definedName>
    <definedName name="Year_2">#REF!</definedName>
    <definedName name="Year_3">#REF!</definedName>
    <definedName name="Year_4">#REF!</definedName>
    <definedName name="Year_5">#REF!</definedName>
    <definedName name="Year_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8" l="1"/>
  <c r="D4" i="28" l="1"/>
  <c r="E4" i="28" s="1"/>
  <c r="E5" i="28" s="1"/>
  <c r="F4" i="28" l="1"/>
  <c r="D5" i="28"/>
  <c r="G4" i="28" l="1"/>
  <c r="F5" i="28"/>
  <c r="H4" i="28" l="1"/>
  <c r="G5" i="28"/>
  <c r="I4" i="28" l="1"/>
  <c r="H5" i="28"/>
  <c r="J4" i="28" l="1"/>
  <c r="I5" i="28"/>
  <c r="K4" i="28" l="1"/>
  <c r="J5" i="28"/>
  <c r="L4" i="28" l="1"/>
  <c r="K5" i="28"/>
  <c r="M4" i="28" l="1"/>
  <c r="L5" i="28"/>
  <c r="N4" i="28" l="1"/>
  <c r="M5" i="28"/>
  <c r="O4" i="28" l="1"/>
  <c r="O5" i="28" s="1"/>
  <c r="N5" i="28"/>
  <c r="P12" i="28" l="1"/>
  <c r="P13" i="28"/>
  <c r="P11" i="28"/>
  <c r="P10" i="28"/>
  <c r="P14" i="28" s="1"/>
  <c r="P23" i="28"/>
  <c r="P24" i="28"/>
  <c r="P25" i="28"/>
  <c r="P26" i="28"/>
  <c r="P27" i="28"/>
  <c r="P28" i="28"/>
  <c r="P30" i="28"/>
  <c r="P31" i="28"/>
  <c r="P32" i="28"/>
  <c r="P29" i="28"/>
  <c r="P33" i="28"/>
  <c r="P34" i="28"/>
  <c r="P35" i="28"/>
  <c r="P18" i="28"/>
  <c r="P19" i="28"/>
  <c r="P20" i="28"/>
  <c r="P36" i="28" s="1"/>
  <c r="P21" i="28"/>
  <c r="P22" i="28"/>
  <c r="P17" i="28"/>
  <c r="D38" i="28"/>
  <c r="D42" i="28" s="1"/>
  <c r="E14" i="28"/>
  <c r="F14" i="28"/>
  <c r="G14" i="28"/>
  <c r="H14" i="28"/>
  <c r="I14" i="28"/>
  <c r="J14" i="28"/>
  <c r="K14" i="28"/>
  <c r="L14" i="28"/>
  <c r="M14" i="28"/>
  <c r="N14" i="28"/>
  <c r="O14" i="28"/>
  <c r="O36" i="28"/>
  <c r="N36" i="28"/>
  <c r="M36" i="28"/>
  <c r="L36" i="28"/>
  <c r="K36" i="28"/>
  <c r="J36" i="28"/>
  <c r="I36" i="28"/>
  <c r="H36" i="28"/>
  <c r="G36" i="28"/>
  <c r="F36" i="28"/>
  <c r="E36" i="28"/>
  <c r="D36" i="28"/>
  <c r="P41" i="28"/>
  <c r="P38" i="28" l="1"/>
  <c r="P5" i="28"/>
  <c r="P4" i="28"/>
  <c r="L38" i="28"/>
  <c r="L42" i="28" s="1"/>
  <c r="K38" i="28"/>
  <c r="K42" i="28" s="1"/>
  <c r="J38" i="28"/>
  <c r="J42" i="28" s="1"/>
  <c r="E3" i="28"/>
  <c r="F3" i="28" s="1"/>
  <c r="G3" i="28" s="1"/>
  <c r="H3" i="28" s="1"/>
  <c r="I3" i="28" s="1"/>
  <c r="J3" i="28" s="1"/>
  <c r="K3" i="28" s="1"/>
  <c r="L3" i="28" s="1"/>
  <c r="M3" i="28" s="1"/>
  <c r="N3" i="28" s="1"/>
  <c r="O3" i="28" s="1"/>
  <c r="H38" i="28"/>
  <c r="H42" i="28" s="1"/>
  <c r="G38" i="28"/>
  <c r="G42" i="28" s="1"/>
  <c r="F38" i="28"/>
  <c r="F42" i="28" s="1"/>
  <c r="E38" i="28"/>
  <c r="E42" i="28" s="1"/>
  <c r="P42" i="28" s="1"/>
  <c r="O38" i="28"/>
  <c r="O42" i="28" s="1"/>
  <c r="N38" i="28"/>
  <c r="N42" i="28" s="1"/>
  <c r="M38" i="28"/>
  <c r="M42" i="28" s="1"/>
  <c r="I38" i="28"/>
  <c r="I42" i="28" s="1"/>
  <c r="D43" i="28" l="1"/>
  <c r="E41" i="28" s="1"/>
  <c r="E43" i="28" s="1"/>
  <c r="F41" i="28" s="1"/>
  <c r="F43" i="28" s="1"/>
  <c r="G41" i="28" s="1"/>
  <c r="G43" i="28" s="1"/>
  <c r="H41" i="28" s="1"/>
  <c r="H43" i="28" s="1"/>
  <c r="I41" i="28" s="1"/>
  <c r="I43" i="28" s="1"/>
  <c r="J41" i="28" s="1"/>
  <c r="J43" i="28" s="1"/>
  <c r="K41" i="28" s="1"/>
  <c r="K43" i="28" s="1"/>
  <c r="L41" i="28" s="1"/>
  <c r="L43" i="28" s="1"/>
  <c r="M41" i="28" s="1"/>
  <c r="M43" i="28" s="1"/>
  <c r="N41" i="28" s="1"/>
  <c r="N43" i="28" s="1"/>
  <c r="O41" i="28" s="1"/>
  <c r="O43" i="28" s="1"/>
  <c r="P43" i="28"/>
</calcChain>
</file>

<file path=xl/sharedStrings.xml><?xml version="1.0" encoding="utf-8"?>
<sst xmlns="http://schemas.openxmlformats.org/spreadsheetml/2006/main" count="83" uniqueCount="80">
  <si>
    <t>($ in thousands)</t>
  </si>
  <si>
    <t>Font Color Legend</t>
  </si>
  <si>
    <t>Please direct any modeling related inquiries to hello@financialoutsourcefunction.com</t>
  </si>
  <si>
    <r>
      <rPr>
        <b/>
        <sz val="8"/>
        <color rgb="FF0611E8"/>
        <rFont val="Arial"/>
        <family val="2"/>
      </rPr>
      <t>Blue</t>
    </r>
    <r>
      <rPr>
        <sz val="8"/>
        <color rgb="FF00B050"/>
        <rFont val="Arial"/>
        <family val="2"/>
      </rPr>
      <t xml:space="preserve"> </t>
    </r>
    <r>
      <rPr>
        <sz val="8"/>
        <color theme="1"/>
        <rFont val="Arial"/>
        <family val="2"/>
      </rPr>
      <t xml:space="preserve">indicates a hardcoded figure </t>
    </r>
  </si>
  <si>
    <t>Instructions</t>
  </si>
  <si>
    <t>This spreadsheet is provided for information purposes. The information is believed to be reliable, but Financial Outsource Function does not warrant its completeness or accuracy.</t>
  </si>
  <si>
    <r>
      <rPr>
        <b/>
        <sz val="8"/>
        <rFont val="Arial"/>
        <family val="2"/>
      </rPr>
      <t>Black</t>
    </r>
    <r>
      <rPr>
        <sz val="8"/>
        <color theme="1"/>
        <rFont val="Arial"/>
        <family val="2"/>
      </rPr>
      <t xml:space="preserve"> indicates a calculation</t>
    </r>
  </si>
  <si>
    <t>Steps:</t>
  </si>
  <si>
    <t>Notes:</t>
  </si>
  <si>
    <t>- Ensure iterative calculations are enabled within your Excel settings (File &gt; Options &gt; Formulas &gt; "Enable iterative calculation" box should have a check mark &gt; Click "OK")</t>
  </si>
  <si>
    <t>- The tab(s) from the exported spreadsheet can be inserted into this spreadsheet for ease of reference</t>
  </si>
  <si>
    <t>Payroll / Staffing</t>
  </si>
  <si>
    <t>Employee Benefits</t>
  </si>
  <si>
    <t>Recruiting Related</t>
  </si>
  <si>
    <t>Corporate Risk / Insurance</t>
  </si>
  <si>
    <t>Utilities</t>
  </si>
  <si>
    <t>Facilities Lease / Rent</t>
  </si>
  <si>
    <t>Equipment Lease / Rent</t>
  </si>
  <si>
    <t>Property Taxes</t>
  </si>
  <si>
    <t>Taxes / Regulatory Requirements</t>
  </si>
  <si>
    <t>Weekly Cash Flow Forecast</t>
  </si>
  <si>
    <t>Opening Cash Balance</t>
  </si>
  <si>
    <t>Net Increase (Decrease) in Cash</t>
  </si>
  <si>
    <t>Closing Cash Balance</t>
  </si>
  <si>
    <t>Cash Flow Forecast</t>
  </si>
  <si>
    <t>Week #</t>
  </si>
  <si>
    <t>Starting</t>
  </si>
  <si>
    <t>Ending</t>
  </si>
  <si>
    <t>Cash Inflows</t>
  </si>
  <si>
    <t>Total Cash Inflow</t>
  </si>
  <si>
    <t>Cash Outflows</t>
  </si>
  <si>
    <t>Total Cash Outflow</t>
  </si>
  <si>
    <t>Cash Balance Summary</t>
  </si>
  <si>
    <t>(+) Net Increase (Decrease) in Cash</t>
  </si>
  <si>
    <t>12-Week Total</t>
  </si>
  <si>
    <t>Cash from Operations</t>
  </si>
  <si>
    <t>Other Inflows</t>
  </si>
  <si>
    <t>Credit Card Payments</t>
  </si>
  <si>
    <t>Software / Technology</t>
  </si>
  <si>
    <t>Advertising / Marketing</t>
  </si>
  <si>
    <t>Debt Service (Principal / Interest / Fees)</t>
  </si>
  <si>
    <t>Equipment Improvements</t>
  </si>
  <si>
    <t>Purchase of Property / Equipment</t>
  </si>
  <si>
    <t>Purchase of Inventory</t>
  </si>
  <si>
    <t xml:space="preserve">Professional Fees / Contractors </t>
  </si>
  <si>
    <t>Proceeds from Equity / Debt Issuance</t>
  </si>
  <si>
    <t>Accounts Receivable Collection</t>
  </si>
  <si>
    <t>Accounts Payable Payment</t>
  </si>
  <si>
    <t>1/1/25</t>
  </si>
  <si>
    <t>- The financial data is currently populated with placeholder financials, follow the steps section below to customize the Forecast for your business</t>
  </si>
  <si>
    <t>- Do not adjust the structure of the calculations within cells with black font, these cells serve as the foundation for the Forecast and will automatically calculate based on your inputted financial data</t>
  </si>
  <si>
    <t>- All numbers should be inputted in thousands, and all financial data should reflect estimates for each 7-day period in the Forecast</t>
  </si>
  <si>
    <t>1) Input the current date (day/month/year format) in cell B3 on this tab - this updates the Cash Flow Forecast with the next 12-week time period</t>
  </si>
  <si>
    <t>4) Extract key insights from your wholesome Cash Flow Forecast</t>
  </si>
  <si>
    <t xml:space="preserve"> - Summary figures and calculations in black font will automatically calculate</t>
  </si>
  <si>
    <t>- Week 1 will reflect the current week - if you would like to begin the Forecast period next week or another week in the future, enter the date reflecting Monday of the desired week</t>
  </si>
  <si>
    <t>#1) Export relevant historical financial data from your accounting software's platform into an Excel spreadsheet</t>
  </si>
  <si>
    <t>2) Input your expected Cash Inflows (beginning row 9)</t>
  </si>
  <si>
    <t>#1) Ensure data from previous step reflects all Cash Outflows as well - if not, export additional relevant historical financial data from your account software's platform</t>
  </si>
  <si>
    <t>2) Input your expected Cash Outflows (beginning row 16)</t>
  </si>
  <si>
    <t>- This data will serve as the basis for your projected Cash Outflows</t>
  </si>
  <si>
    <t>#2) In row 10, input expected Cash from Operations</t>
  </si>
  <si>
    <t xml:space="preserve">#3) In row 11, input expected collection of Accounts Receivable </t>
  </si>
  <si>
    <t>#4) In row 12, input any expect proceeds from Debt or Equity issuances</t>
  </si>
  <si>
    <t>#5) In row 13, input any additional expected Cash Inflows</t>
  </si>
  <si>
    <t>#6) The Total Cash Inflow in row 14 will automatically calculate</t>
  </si>
  <si>
    <t xml:space="preserve">#2) The Cash Outflow line items listed in rows 17-35 reflect typical summary-level Outflow categories </t>
  </si>
  <si>
    <t xml:space="preserve"> - Analyze your business' historical financials from the accounting software export and decide which categories each of your historical Outflows should fall into, then add together all the Outflows within each category to calculate the summary-level figure</t>
  </si>
  <si>
    <t xml:space="preserve"> - I.e. the sum of all payroll and staffing related expenses paid with cash = Payroll / Staffing, the sum of all employee benefit related expenses paid with cash = Employee Benefits, etc.</t>
  </si>
  <si>
    <t xml:space="preserve"> - Revise category labels and add new rows or delete existing rows as needed to account for all expected future Cash Outflows</t>
  </si>
  <si>
    <t>#3) Input expected future Outflow for each line item listed, and ensure the Total Cash Outflow formula in row 36 (row # may change if rows are added / deleted) includes every Outflow</t>
  </si>
  <si>
    <t>3) Input your beginning Cash Balance (beginning row 41 - row # may change if Outflow rows were added / deleted)</t>
  </si>
  <si>
    <t>- The Net Increase (Decrease) in Cash in row 38 (row # may change if Outflow rows were added / deleted) reflects the total change in Cash for each period</t>
  </si>
  <si>
    <t>- The Cash Balance Summary beginning in row 41 (row # may change if Outflow rows were added / deleted) calculates the opening and closing Cash Balance in each period</t>
  </si>
  <si>
    <t>- The 12-Week Total in column P reflects the total Inflows and Outflows throughout the 12-week period and displays the opening and closing Cash Balance at the beginning and end of the 12-week period</t>
  </si>
  <si>
    <t>- Update the Forecast regularly moving forward to maintain an accurate picture of your future Cash Flow and Cash Balance</t>
  </si>
  <si>
    <t>- This spreadsheet provides a framework for a Cash Flow Forecast with sections for the key cash inflows and outflows of an established business</t>
  </si>
  <si>
    <t>- This data will serve as the basis for your projected Cash Inflows - if this data is not available, input future Inflows and Outflows based on your expectations</t>
  </si>
  <si>
    <t>#1) In cell D42 (row # may change if Outflow rows were added / deleted) input your opening Cash Balance</t>
  </si>
  <si>
    <t>Other Outflows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</si>
</sst>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164" formatCode="_-* #,##0.00_-;\-* #,##0.00_-;_-* &quot;-&quot;??_-;_-@_-"/>
    <numFmt numFmtId="165" formatCode="_-* #,##0_-;\(#,##0\)_-;_-* &quot;-&quot;_-;_-@_-"/>
    <numFmt numFmtId="166" formatCode="0.0%"/>
    <numFmt numFmtId="167" formatCode="#,##0_);\(#,##0\);\-\-_)"/>
    <numFmt numFmtId="168" formatCode="m/d/yy;@"/>
  </numFmts>
  <fonts count="29" x14ac:knownFonts="1">
    <font>
      <sz val="11"/>
      <color theme="1"/>
      <name val="Calibri"/>
      <family val="2"/>
      <scheme val="minor"/>
    </font>
    <font>
      <sz val="11"/>
      <color theme="1"/>
      <name val="Calibri"/>
      <family val="2"/>
      <scheme val="minor"/>
    </font>
    <font>
      <u/>
      <sz val="10"/>
      <color theme="10"/>
      <name val="Arial"/>
      <family val="2"/>
    </font>
    <font>
      <sz val="12"/>
      <color theme="1"/>
      <name val="Arial"/>
      <family val="2"/>
    </font>
    <font>
      <sz val="8"/>
      <color theme="0"/>
      <name val="Arial"/>
      <family val="2"/>
    </font>
    <font>
      <b/>
      <sz val="12"/>
      <color theme="0"/>
      <name val="Arial"/>
      <family val="2"/>
    </font>
    <font>
      <sz val="12"/>
      <color theme="0"/>
      <name val="Arial"/>
      <family val="2"/>
    </font>
    <font>
      <b/>
      <sz val="14"/>
      <color theme="0"/>
      <name val="Arial"/>
      <family val="2"/>
    </font>
    <font>
      <i/>
      <sz val="12"/>
      <color theme="1"/>
      <name val="Arial"/>
      <family val="2"/>
    </font>
    <font>
      <i/>
      <sz val="10"/>
      <color theme="0"/>
      <name val="Arial"/>
      <family val="2"/>
    </font>
    <font>
      <i/>
      <sz val="11"/>
      <color theme="1"/>
      <name val="Arial"/>
      <family val="2"/>
    </font>
    <font>
      <sz val="11"/>
      <color theme="1"/>
      <name val="Arial"/>
      <family val="2"/>
    </font>
    <font>
      <sz val="8"/>
      <name val="Arial"/>
      <family val="2"/>
    </font>
    <font>
      <b/>
      <sz val="8"/>
      <name val="Arial"/>
      <family val="2"/>
    </font>
    <font>
      <sz val="8"/>
      <color rgb="FF00B050"/>
      <name val="Arial"/>
      <family val="2"/>
    </font>
    <font>
      <b/>
      <sz val="8"/>
      <color rgb="FF0611E8"/>
      <name val="Arial"/>
      <family val="2"/>
    </font>
    <font>
      <sz val="8"/>
      <color theme="1"/>
      <name val="Arial"/>
      <family val="2"/>
    </font>
    <font>
      <sz val="10"/>
      <name val="Arial"/>
      <family val="2"/>
    </font>
    <font>
      <b/>
      <sz val="8"/>
      <color rgb="FF0000FF"/>
      <name val="Arial"/>
      <family val="2"/>
    </font>
    <font>
      <b/>
      <sz val="11"/>
      <color theme="1"/>
      <name val="Arial"/>
      <family val="2"/>
    </font>
    <font>
      <b/>
      <sz val="11"/>
      <color rgb="FF0000FF"/>
      <name val="Arial"/>
      <family val="2"/>
    </font>
    <font>
      <b/>
      <sz val="11"/>
      <name val="Arial"/>
      <family val="2"/>
    </font>
    <font>
      <sz val="11"/>
      <color rgb="FF0000FF"/>
      <name val="Arial"/>
      <family val="2"/>
    </font>
    <font>
      <b/>
      <sz val="12"/>
      <color theme="1"/>
      <name val="Arial"/>
      <family val="2"/>
    </font>
    <font>
      <b/>
      <sz val="8"/>
      <color theme="0"/>
      <name val="Arial"/>
      <family val="2"/>
    </font>
    <font>
      <b/>
      <u/>
      <sz val="8"/>
      <name val="Arial"/>
      <family val="2"/>
    </font>
    <font>
      <u/>
      <sz val="8"/>
      <name val="Arial"/>
      <family val="2"/>
    </font>
    <font>
      <i/>
      <sz val="11"/>
      <name val="Arial"/>
      <family val="2"/>
    </font>
    <font>
      <sz val="11"/>
      <name val="Arial"/>
      <family val="2"/>
    </font>
  </fonts>
  <fills count="5">
    <fill>
      <patternFill patternType="none"/>
    </fill>
    <fill>
      <patternFill patternType="gray125"/>
    </fill>
    <fill>
      <patternFill patternType="solid">
        <fgColor theme="1" tint="0.499984740745262"/>
        <bgColor indexed="64"/>
      </patternFill>
    </fill>
    <fill>
      <patternFill patternType="solid">
        <fgColor rgb="FF04245D"/>
        <bgColor indexed="64"/>
      </patternFill>
    </fill>
    <fill>
      <patternFill patternType="solid">
        <fgColor theme="4" tint="0.79998168889431442"/>
        <bgColor indexed="64"/>
      </patternFill>
    </fill>
  </fills>
  <borders count="21">
    <border>
      <left/>
      <right/>
      <top/>
      <bottom/>
      <diagonal/>
    </border>
    <border>
      <left/>
      <right/>
      <top style="thin">
        <color indexed="64"/>
      </top>
      <bottom/>
      <diagonal/>
    </border>
    <border>
      <left/>
      <right/>
      <top/>
      <bottom style="thin">
        <color indexed="64"/>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indexed="64"/>
      </right>
      <top style="thin">
        <color indexed="64"/>
      </top>
      <bottom/>
      <diagonal/>
    </border>
    <border>
      <left/>
      <right style="thin">
        <color theme="1"/>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bottom/>
      <diagonal/>
    </border>
    <border>
      <left/>
      <right/>
      <top style="thin">
        <color indexed="64"/>
      </top>
      <bottom style="thin">
        <color theme="1"/>
      </bottom>
      <diagonal/>
    </border>
    <border>
      <left style="thin">
        <color theme="0"/>
      </left>
      <right/>
      <top style="thin">
        <color theme="0"/>
      </top>
      <bottom/>
      <diagonal/>
    </border>
    <border>
      <left/>
      <right/>
      <top style="thin">
        <color theme="0"/>
      </top>
      <bottom/>
      <diagonal/>
    </border>
    <border>
      <left/>
      <right style="thin">
        <color theme="1"/>
      </right>
      <top/>
      <bottom style="thin">
        <color theme="0"/>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right style="thin">
        <color theme="0"/>
      </right>
      <top style="thin">
        <color theme="0"/>
      </top>
      <bottom/>
      <diagonal/>
    </border>
    <border>
      <left style="thin">
        <color theme="0"/>
      </left>
      <right/>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12" fillId="0" borderId="0"/>
  </cellStyleXfs>
  <cellXfs count="113">
    <xf numFmtId="0" fontId="0" fillId="0" borderId="0" xfId="0"/>
    <xf numFmtId="165" fontId="3" fillId="0" borderId="0" xfId="1" applyNumberFormat="1" applyFont="1" applyFill="1"/>
    <xf numFmtId="165" fontId="3" fillId="0" borderId="0" xfId="1" applyNumberFormat="1" applyFont="1"/>
    <xf numFmtId="165" fontId="3" fillId="0" borderId="0" xfId="1" applyNumberFormat="1" applyFont="1" applyAlignment="1">
      <alignment horizontal="center"/>
    </xf>
    <xf numFmtId="165" fontId="3" fillId="0" borderId="0" xfId="1" applyNumberFormat="1" applyFont="1" applyFill="1" applyBorder="1"/>
    <xf numFmtId="165" fontId="8" fillId="0" borderId="0" xfId="1" applyNumberFormat="1" applyFont="1"/>
    <xf numFmtId="37" fontId="7" fillId="2" borderId="0" xfId="0" applyNumberFormat="1" applyFont="1" applyFill="1" applyAlignment="1">
      <alignment vertical="center"/>
    </xf>
    <xf numFmtId="37" fontId="5" fillId="2" borderId="0" xfId="0" applyNumberFormat="1" applyFont="1" applyFill="1" applyAlignment="1">
      <alignment vertical="center"/>
    </xf>
    <xf numFmtId="37" fontId="5" fillId="0" borderId="0" xfId="0" applyNumberFormat="1" applyFont="1" applyAlignment="1">
      <alignment vertical="center"/>
    </xf>
    <xf numFmtId="37" fontId="7" fillId="0" borderId="0" xfId="0" applyNumberFormat="1" applyFont="1" applyAlignment="1">
      <alignment vertical="center"/>
    </xf>
    <xf numFmtId="165" fontId="10" fillId="0" borderId="0" xfId="1" applyNumberFormat="1" applyFont="1" applyFill="1" applyBorder="1"/>
    <xf numFmtId="165" fontId="11" fillId="0" borderId="0" xfId="1" applyNumberFormat="1" applyFont="1" applyFill="1"/>
    <xf numFmtId="165" fontId="11" fillId="0" borderId="0" xfId="1" applyNumberFormat="1" applyFont="1" applyFill="1" applyBorder="1"/>
    <xf numFmtId="165" fontId="4" fillId="3" borderId="0" xfId="1" applyNumberFormat="1" applyFont="1" applyFill="1"/>
    <xf numFmtId="165" fontId="3" fillId="3" borderId="0" xfId="1" applyNumberFormat="1" applyFont="1" applyFill="1"/>
    <xf numFmtId="165" fontId="5" fillId="3" borderId="3" xfId="1" applyNumberFormat="1" applyFont="1" applyFill="1" applyBorder="1" applyAlignment="1">
      <alignment horizontal="centerContinuous"/>
    </xf>
    <xf numFmtId="165" fontId="6" fillId="3" borderId="3" xfId="1" applyNumberFormat="1" applyFont="1" applyFill="1" applyBorder="1" applyAlignment="1">
      <alignment horizontal="centerContinuous"/>
    </xf>
    <xf numFmtId="0" fontId="17" fillId="0" borderId="0" xfId="7" applyFont="1"/>
    <xf numFmtId="165" fontId="9" fillId="3" borderId="0" xfId="1" applyNumberFormat="1" applyFont="1" applyFill="1" applyAlignment="1">
      <alignment horizontal="left"/>
    </xf>
    <xf numFmtId="37" fontId="22" fillId="0" borderId="0" xfId="1" applyNumberFormat="1" applyFont="1" applyBorder="1" applyAlignment="1">
      <alignment horizontal="right" vertical="center"/>
    </xf>
    <xf numFmtId="165" fontId="19" fillId="0" borderId="0" xfId="1" applyNumberFormat="1" applyFont="1" applyBorder="1" applyAlignment="1">
      <alignment vertical="center"/>
    </xf>
    <xf numFmtId="5" fontId="21" fillId="0" borderId="0" xfId="1" applyNumberFormat="1" applyFont="1" applyBorder="1" applyAlignment="1">
      <alignment horizontal="right" vertical="center"/>
    </xf>
    <xf numFmtId="165" fontId="19" fillId="0" borderId="2" xfId="1" applyNumberFormat="1" applyFont="1" applyBorder="1" applyAlignment="1">
      <alignment vertical="center"/>
    </xf>
    <xf numFmtId="165" fontId="20" fillId="0" borderId="2" xfId="1" applyNumberFormat="1" applyFont="1" applyBorder="1" applyAlignment="1">
      <alignment horizontal="right" vertical="center"/>
    </xf>
    <xf numFmtId="165" fontId="11" fillId="0" borderId="0" xfId="1" applyNumberFormat="1" applyFont="1" applyAlignment="1">
      <alignment vertical="center"/>
    </xf>
    <xf numFmtId="37" fontId="22" fillId="0" borderId="0" xfId="1" applyNumberFormat="1" applyFont="1" applyAlignment="1">
      <alignment horizontal="right" vertical="center"/>
    </xf>
    <xf numFmtId="165" fontId="11" fillId="0" borderId="0" xfId="1" applyNumberFormat="1" applyFont="1"/>
    <xf numFmtId="165" fontId="19" fillId="0" borderId="1" xfId="1" applyNumberFormat="1" applyFont="1" applyBorder="1" applyAlignment="1">
      <alignment vertical="center"/>
    </xf>
    <xf numFmtId="5" fontId="21" fillId="0" borderId="1" xfId="1" applyNumberFormat="1" applyFont="1" applyBorder="1" applyAlignment="1">
      <alignment horizontal="right" vertical="center"/>
    </xf>
    <xf numFmtId="165" fontId="3" fillId="0" borderId="0" xfId="1" applyNumberFormat="1" applyFont="1" applyBorder="1" applyAlignment="1">
      <alignment horizontal="center"/>
    </xf>
    <xf numFmtId="165" fontId="11" fillId="0" borderId="0" xfId="1" applyNumberFormat="1" applyFont="1" applyAlignment="1">
      <alignment horizontal="center"/>
    </xf>
    <xf numFmtId="165" fontId="22" fillId="0" borderId="0" xfId="1" applyNumberFormat="1" applyFont="1"/>
    <xf numFmtId="165" fontId="11" fillId="0" borderId="0" xfId="1" applyNumberFormat="1" applyFont="1" applyBorder="1"/>
    <xf numFmtId="165" fontId="5" fillId="3" borderId="0" xfId="1" applyNumberFormat="1" applyFont="1" applyFill="1" applyAlignment="1">
      <alignment horizontal="right"/>
    </xf>
    <xf numFmtId="165" fontId="23" fillId="0" borderId="0" xfId="1" applyNumberFormat="1" applyFont="1" applyFill="1"/>
    <xf numFmtId="165" fontId="24" fillId="3" borderId="0" xfId="1" applyNumberFormat="1" applyFont="1" applyFill="1"/>
    <xf numFmtId="165" fontId="23" fillId="0" borderId="0" xfId="1" applyNumberFormat="1" applyFont="1" applyFill="1" applyBorder="1"/>
    <xf numFmtId="0" fontId="19" fillId="0" borderId="2" xfId="1" applyNumberFormat="1" applyFont="1" applyBorder="1" applyAlignment="1">
      <alignment vertical="center"/>
    </xf>
    <xf numFmtId="0" fontId="19" fillId="0" borderId="1" xfId="1" applyNumberFormat="1" applyFont="1" applyBorder="1" applyAlignment="1">
      <alignment vertical="center"/>
    </xf>
    <xf numFmtId="0" fontId="11" fillId="0" borderId="0" xfId="1" applyNumberFormat="1" applyFont="1" applyAlignment="1">
      <alignment vertical="center"/>
    </xf>
    <xf numFmtId="0" fontId="19" fillId="0" borderId="0" xfId="1" applyNumberFormat="1" applyFont="1" applyBorder="1" applyAlignment="1">
      <alignment vertical="center"/>
    </xf>
    <xf numFmtId="0" fontId="11" fillId="0" borderId="0" xfId="1" applyNumberFormat="1" applyFont="1"/>
    <xf numFmtId="0" fontId="12" fillId="0" borderId="0" xfId="7" applyAlignment="1">
      <alignment wrapText="1"/>
    </xf>
    <xf numFmtId="0" fontId="12" fillId="0" borderId="0" xfId="7" applyAlignment="1">
      <alignment vertical="center" wrapText="1"/>
    </xf>
    <xf numFmtId="0" fontId="13" fillId="0" borderId="7" xfId="7" applyFont="1" applyBorder="1" applyAlignment="1">
      <alignment horizontal="left" vertical="center" wrapText="1"/>
    </xf>
    <xf numFmtId="49" fontId="18" fillId="0" borderId="6" xfId="7" applyNumberFormat="1" applyFont="1" applyBorder="1" applyAlignment="1">
      <alignment horizontal="left" vertical="center" wrapText="1"/>
    </xf>
    <xf numFmtId="0" fontId="12" fillId="0" borderId="5" xfId="7" applyBorder="1" applyAlignment="1">
      <alignment vertical="center" wrapText="1"/>
    </xf>
    <xf numFmtId="0" fontId="12" fillId="0" borderId="6" xfId="7" applyBorder="1" applyAlignment="1">
      <alignment vertical="center" wrapText="1"/>
    </xf>
    <xf numFmtId="0" fontId="25" fillId="0" borderId="5" xfId="7" applyFont="1" applyBorder="1" applyAlignment="1">
      <alignment vertical="center" wrapText="1"/>
    </xf>
    <xf numFmtId="0" fontId="13" fillId="0" borderId="4" xfId="7" applyFont="1" applyBorder="1" applyAlignment="1">
      <alignment horizontal="center" vertical="center" wrapText="1"/>
    </xf>
    <xf numFmtId="165" fontId="22" fillId="0" borderId="0" xfId="1" applyNumberFormat="1" applyFont="1" applyBorder="1"/>
    <xf numFmtId="165" fontId="11" fillId="0" borderId="0" xfId="1" applyNumberFormat="1" applyFont="1" applyBorder="1" applyAlignment="1">
      <alignment vertical="center"/>
    </xf>
    <xf numFmtId="165" fontId="10" fillId="0" borderId="0" xfId="1" applyNumberFormat="1" applyFont="1" applyBorder="1" applyAlignment="1">
      <alignment vertical="center"/>
    </xf>
    <xf numFmtId="166" fontId="27" fillId="0" borderId="0" xfId="2" applyNumberFormat="1" applyFont="1" applyBorder="1" applyAlignment="1">
      <alignment horizontal="right" vertical="center"/>
    </xf>
    <xf numFmtId="165" fontId="10" fillId="0" borderId="0" xfId="1" applyNumberFormat="1" applyFont="1" applyFill="1"/>
    <xf numFmtId="0" fontId="10" fillId="0" borderId="0" xfId="1" applyNumberFormat="1" applyFont="1" applyBorder="1" applyAlignment="1">
      <alignment vertical="center"/>
    </xf>
    <xf numFmtId="0" fontId="11" fillId="0" borderId="0" xfId="1" applyNumberFormat="1" applyFont="1" applyBorder="1" applyAlignment="1">
      <alignment vertical="center"/>
    </xf>
    <xf numFmtId="165" fontId="28" fillId="0" borderId="0" xfId="1" applyNumberFormat="1" applyFont="1"/>
    <xf numFmtId="165" fontId="28" fillId="0" borderId="0" xfId="1" applyNumberFormat="1" applyFont="1" applyBorder="1" applyAlignment="1">
      <alignment vertical="center"/>
    </xf>
    <xf numFmtId="167" fontId="28" fillId="0" borderId="0" xfId="1" applyNumberFormat="1" applyFont="1" applyBorder="1" applyAlignment="1">
      <alignment horizontal="right" vertical="center"/>
    </xf>
    <xf numFmtId="165" fontId="11" fillId="0" borderId="0" xfId="1" applyNumberFormat="1" applyFont="1" applyBorder="1" applyAlignment="1">
      <alignment horizontal="center"/>
    </xf>
    <xf numFmtId="165" fontId="22" fillId="0" borderId="0" xfId="1" applyNumberFormat="1" applyFont="1" applyFill="1" applyBorder="1"/>
    <xf numFmtId="0" fontId="13" fillId="0" borderId="5" xfId="7" applyFont="1" applyBorder="1" applyAlignment="1">
      <alignment vertical="center" wrapText="1"/>
    </xf>
    <xf numFmtId="0" fontId="12" fillId="0" borderId="5" xfId="7" quotePrefix="1" applyBorder="1" applyAlignment="1">
      <alignment horizontal="left" vertical="center" wrapText="1" indent="1"/>
    </xf>
    <xf numFmtId="165" fontId="6" fillId="3" borderId="0" xfId="1" applyNumberFormat="1" applyFont="1" applyFill="1" applyBorder="1" applyAlignment="1">
      <alignment horizontal="centerContinuous"/>
    </xf>
    <xf numFmtId="165" fontId="3" fillId="0" borderId="0" xfId="1" applyNumberFormat="1" applyFont="1" applyFill="1" applyAlignment="1"/>
    <xf numFmtId="165" fontId="4" fillId="3" borderId="0" xfId="1" applyNumberFormat="1" applyFont="1" applyFill="1" applyAlignment="1"/>
    <xf numFmtId="165" fontId="3" fillId="0" borderId="0" xfId="1" applyNumberFormat="1" applyFont="1" applyFill="1" applyBorder="1" applyAlignment="1"/>
    <xf numFmtId="0" fontId="5" fillId="3" borderId="14" xfId="1" applyNumberFormat="1" applyFont="1" applyFill="1" applyBorder="1" applyAlignment="1">
      <alignment horizontal="center"/>
    </xf>
    <xf numFmtId="0" fontId="5" fillId="3" borderId="15" xfId="1" applyNumberFormat="1" applyFont="1" applyFill="1" applyBorder="1" applyAlignment="1">
      <alignment horizontal="center"/>
    </xf>
    <xf numFmtId="165" fontId="6" fillId="3" borderId="16" xfId="1" applyNumberFormat="1" applyFont="1" applyFill="1" applyBorder="1" applyAlignment="1">
      <alignment horizontal="centerContinuous"/>
    </xf>
    <xf numFmtId="5" fontId="21" fillId="4" borderId="1" xfId="1" applyNumberFormat="1" applyFont="1" applyFill="1" applyBorder="1" applyAlignment="1">
      <alignment horizontal="right" vertical="center"/>
    </xf>
    <xf numFmtId="166" fontId="27" fillId="4" borderId="0" xfId="2" applyNumberFormat="1" applyFont="1" applyFill="1" applyBorder="1" applyAlignment="1">
      <alignment horizontal="right" vertical="center"/>
    </xf>
    <xf numFmtId="165" fontId="20" fillId="4" borderId="2" xfId="1" applyNumberFormat="1" applyFont="1" applyFill="1" applyBorder="1" applyAlignment="1">
      <alignment horizontal="right" vertical="center"/>
    </xf>
    <xf numFmtId="5" fontId="21" fillId="4" borderId="0" xfId="1" applyNumberFormat="1" applyFont="1" applyFill="1" applyBorder="1" applyAlignment="1">
      <alignment horizontal="right" vertical="center"/>
    </xf>
    <xf numFmtId="165" fontId="22" fillId="4" borderId="0" xfId="1" applyNumberFormat="1" applyFont="1" applyFill="1"/>
    <xf numFmtId="0" fontId="19" fillId="0" borderId="9" xfId="1" applyNumberFormat="1" applyFont="1" applyBorder="1" applyAlignment="1">
      <alignment vertical="center"/>
    </xf>
    <xf numFmtId="165" fontId="19" fillId="0" borderId="10" xfId="1" applyNumberFormat="1" applyFont="1" applyBorder="1" applyAlignment="1">
      <alignment vertical="center"/>
    </xf>
    <xf numFmtId="165" fontId="20" fillId="0" borderId="10" xfId="1" applyNumberFormat="1" applyFont="1" applyBorder="1" applyAlignment="1">
      <alignment horizontal="right" vertical="center"/>
    </xf>
    <xf numFmtId="165" fontId="20" fillId="4" borderId="11" xfId="1" applyNumberFormat="1" applyFont="1" applyFill="1" applyBorder="1" applyAlignment="1">
      <alignment horizontal="right" vertical="center"/>
    </xf>
    <xf numFmtId="0" fontId="11" fillId="0" borderId="12" xfId="1" applyNumberFormat="1" applyFont="1" applyBorder="1"/>
    <xf numFmtId="165" fontId="11" fillId="4" borderId="8" xfId="1" applyNumberFormat="1" applyFont="1" applyFill="1" applyBorder="1"/>
    <xf numFmtId="0" fontId="28" fillId="0" borderId="12" xfId="1" applyNumberFormat="1" applyFont="1" applyBorder="1" applyAlignment="1">
      <alignment horizontal="left" vertical="center"/>
    </xf>
    <xf numFmtId="167" fontId="28" fillId="4" borderId="8" xfId="1" applyNumberFormat="1" applyFont="1" applyFill="1" applyBorder="1" applyAlignment="1">
      <alignment horizontal="right" vertical="center"/>
    </xf>
    <xf numFmtId="0" fontId="19" fillId="0" borderId="17" xfId="1" applyNumberFormat="1" applyFont="1" applyBorder="1" applyAlignment="1">
      <alignment vertical="center"/>
    </xf>
    <xf numFmtId="165" fontId="19" fillId="0" borderId="13" xfId="1" applyNumberFormat="1" applyFont="1" applyBorder="1" applyAlignment="1">
      <alignment vertical="center"/>
    </xf>
    <xf numFmtId="165" fontId="21" fillId="0" borderId="13" xfId="1" applyNumberFormat="1" applyFont="1" applyBorder="1" applyAlignment="1">
      <alignment horizontal="right" vertical="center"/>
    </xf>
    <xf numFmtId="165" fontId="21" fillId="4" borderId="18" xfId="1" applyNumberFormat="1" applyFont="1" applyFill="1" applyBorder="1" applyAlignment="1">
      <alignment horizontal="right" vertical="center"/>
    </xf>
    <xf numFmtId="5" fontId="22" fillId="0" borderId="0" xfId="1" applyNumberFormat="1" applyFont="1" applyAlignment="1">
      <alignment horizontal="right" vertical="center"/>
    </xf>
    <xf numFmtId="5" fontId="22" fillId="0" borderId="0" xfId="1" applyNumberFormat="1" applyFont="1" applyBorder="1" applyAlignment="1">
      <alignment horizontal="right" vertical="center"/>
    </xf>
    <xf numFmtId="37" fontId="28" fillId="4" borderId="0" xfId="1" applyNumberFormat="1" applyFont="1" applyFill="1" applyAlignment="1">
      <alignment horizontal="right" vertical="center"/>
    </xf>
    <xf numFmtId="5" fontId="28" fillId="4" borderId="0" xfId="1" applyNumberFormat="1" applyFont="1" applyFill="1" applyAlignment="1">
      <alignment horizontal="right" vertical="center"/>
    </xf>
    <xf numFmtId="37" fontId="28" fillId="4" borderId="0" xfId="1" applyNumberFormat="1" applyFont="1" applyFill="1" applyBorder="1" applyAlignment="1">
      <alignment horizontal="right" vertical="center"/>
    </xf>
    <xf numFmtId="168" fontId="5" fillId="3" borderId="14" xfId="1" applyNumberFormat="1" applyFont="1" applyFill="1" applyBorder="1" applyAlignment="1">
      <alignment horizontal="center"/>
    </xf>
    <xf numFmtId="168" fontId="5" fillId="3" borderId="15" xfId="1" applyNumberFormat="1" applyFont="1" applyFill="1" applyBorder="1" applyAlignment="1">
      <alignment horizontal="center"/>
    </xf>
    <xf numFmtId="168" fontId="5" fillId="3" borderId="0" xfId="1" applyNumberFormat="1" applyFont="1" applyFill="1" applyBorder="1" applyAlignment="1">
      <alignment horizontal="center"/>
    </xf>
    <xf numFmtId="0" fontId="5" fillId="3" borderId="19" xfId="1" applyNumberFormat="1" applyFont="1" applyFill="1" applyBorder="1" applyAlignment="1">
      <alignment horizontal="center"/>
    </xf>
    <xf numFmtId="168" fontId="5" fillId="3" borderId="19" xfId="1" applyNumberFormat="1" applyFont="1" applyFill="1" applyBorder="1" applyAlignment="1">
      <alignment horizontal="center"/>
    </xf>
    <xf numFmtId="168" fontId="5" fillId="3" borderId="20" xfId="1" applyNumberFormat="1" applyFont="1" applyFill="1" applyBorder="1" applyAlignment="1">
      <alignment horizontal="center"/>
    </xf>
    <xf numFmtId="0" fontId="12" fillId="0" borderId="5" xfId="7" quotePrefix="1" applyFill="1" applyBorder="1" applyAlignment="1">
      <alignment vertical="center" wrapText="1"/>
    </xf>
    <xf numFmtId="0" fontId="12" fillId="0" borderId="5" xfId="7" quotePrefix="1" applyFill="1" applyBorder="1" applyAlignment="1">
      <alignment horizontal="left" vertical="center" wrapText="1" indent="1"/>
    </xf>
    <xf numFmtId="0" fontId="12" fillId="0" borderId="5" xfId="7" quotePrefix="1" applyFill="1" applyBorder="1" applyAlignment="1">
      <alignment horizontal="left" vertical="center" wrapText="1"/>
    </xf>
    <xf numFmtId="0" fontId="12" fillId="0" borderId="0" xfId="7" applyFill="1" applyAlignment="1">
      <alignment wrapText="1"/>
    </xf>
    <xf numFmtId="5" fontId="20" fillId="0" borderId="2" xfId="1" applyNumberFormat="1" applyFont="1" applyBorder="1" applyAlignment="1">
      <alignment horizontal="right" vertical="center"/>
    </xf>
    <xf numFmtId="5" fontId="20" fillId="4" borderId="2" xfId="1" applyNumberFormat="1" applyFont="1" applyFill="1" applyBorder="1" applyAlignment="1">
      <alignment horizontal="right" vertical="center"/>
    </xf>
    <xf numFmtId="0" fontId="13" fillId="0" borderId="5" xfId="7" applyFont="1" applyFill="1" applyBorder="1" applyAlignment="1">
      <alignment vertical="center" wrapText="1"/>
    </xf>
    <xf numFmtId="0" fontId="12" fillId="0" borderId="5" xfId="7" applyFill="1" applyBorder="1" applyAlignment="1">
      <alignment horizontal="left" vertical="center" wrapText="1" indent="3"/>
    </xf>
    <xf numFmtId="0" fontId="12" fillId="0" borderId="5" xfId="7" quotePrefix="1" applyFill="1" applyBorder="1" applyAlignment="1">
      <alignment horizontal="left" vertical="center" wrapText="1" indent="2"/>
    </xf>
    <xf numFmtId="0" fontId="12" fillId="0" borderId="5" xfId="7" quotePrefix="1" applyFont="1" applyFill="1" applyBorder="1" applyAlignment="1">
      <alignment horizontal="left" vertical="center" wrapText="1" indent="1"/>
    </xf>
    <xf numFmtId="0" fontId="26" fillId="0" borderId="0" xfId="7" applyFont="1" applyFill="1" applyAlignment="1">
      <alignment wrapText="1"/>
    </xf>
    <xf numFmtId="0" fontId="12" fillId="0" borderId="5" xfId="7" quotePrefix="1" applyFont="1" applyFill="1" applyBorder="1" applyAlignment="1">
      <alignment horizontal="left" vertical="center" wrapText="1" indent="2"/>
    </xf>
    <xf numFmtId="0" fontId="12" fillId="0" borderId="6" xfId="7" quotePrefix="1" applyFill="1" applyBorder="1" applyAlignment="1">
      <alignment horizontal="left" vertical="center" wrapText="1" indent="1"/>
    </xf>
    <xf numFmtId="37" fontId="7" fillId="2" borderId="0" xfId="0" applyNumberFormat="1" applyFont="1" applyFill="1" applyBorder="1" applyAlignment="1">
      <alignment vertical="center"/>
    </xf>
  </cellXfs>
  <cellStyles count="8">
    <cellStyle name="Comma" xfId="1" builtinId="3"/>
    <cellStyle name="Hyperlink 2" xfId="4" xr:uid="{00000000-0005-0000-0000-000002000000}"/>
    <cellStyle name="Hyperlink 2 2" xfId="6" xr:uid="{289D098A-02EE-4877-893B-2B475D44A4F4}"/>
    <cellStyle name="Normal" xfId="0" builtinId="0"/>
    <cellStyle name="Normal 2" xfId="3" xr:uid="{00000000-0005-0000-0000-000004000000}"/>
    <cellStyle name="Normal 2 2" xfId="5" xr:uid="{7735892C-8B13-4550-9007-E41D36044AB1}"/>
    <cellStyle name="Normal 3" xfId="7" xr:uid="{6EB48989-38D0-4033-8E1D-74B6F9DBB1F1}"/>
    <cellStyle name="Percent" xfId="2" builtinId="5"/>
  </cellStyles>
  <dxfs count="0"/>
  <tableStyles count="0" defaultTableStyle="TableStyleMedium2" defaultPivotStyle="PivotStyleLight16"/>
  <colors>
    <mruColors>
      <color rgb="FF04245D"/>
      <color rgb="FF0000FF"/>
      <color rgb="FF1E8496"/>
      <color rgb="FF132E57"/>
      <color rgb="FFFA621C"/>
      <color rgb="FF24E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657</xdr:colOff>
      <xdr:row>48</xdr:row>
      <xdr:rowOff>81527</xdr:rowOff>
    </xdr:from>
    <xdr:to>
      <xdr:col>1</xdr:col>
      <xdr:colOff>887248</xdr:colOff>
      <xdr:row>50</xdr:row>
      <xdr:rowOff>106066</xdr:rowOff>
    </xdr:to>
    <xdr:pic>
      <xdr:nvPicPr>
        <xdr:cNvPr id="3" name="Picture 2">
          <a:extLst>
            <a:ext uri="{FF2B5EF4-FFF2-40B4-BE49-F238E27FC236}">
              <a16:creationId xmlns:a16="http://schemas.microsoft.com/office/drawing/2014/main" id="{04A88BBB-C99E-434E-853E-73B535845397}"/>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58635" y="3502244"/>
          <a:ext cx="886591" cy="396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6350</xdr:colOff>
      <xdr:row>48</xdr:row>
      <xdr:rowOff>6350</xdr:rowOff>
    </xdr:from>
    <xdr:ext cx="1217553" cy="565150"/>
    <xdr:pic>
      <xdr:nvPicPr>
        <xdr:cNvPr id="2" name="Picture 1">
          <a:extLst>
            <a:ext uri="{FF2B5EF4-FFF2-40B4-BE49-F238E27FC236}">
              <a16:creationId xmlns:a16="http://schemas.microsoft.com/office/drawing/2014/main" id="{3F0A58F6-DD98-44F2-909C-BA775842F4C8}"/>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66675" y="13811250"/>
          <a:ext cx="1217553" cy="5651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B329-E971-47F4-A1A0-8B42F11D6E09}">
  <dimension ref="B1:B51"/>
  <sheetViews>
    <sheetView showGridLines="0" tabSelected="1" zoomScale="90" zoomScaleNormal="90" workbookViewId="0"/>
  </sheetViews>
  <sheetFormatPr defaultRowHeight="10" x14ac:dyDescent="0.2"/>
  <cols>
    <col min="1" max="1" width="0.81640625" style="42" customWidth="1"/>
    <col min="2" max="2" width="164.54296875" style="42" customWidth="1"/>
    <col min="3" max="16384" width="8.7265625" style="42"/>
  </cols>
  <sheetData>
    <row r="1" spans="2:2" ht="5" customHeight="1" x14ac:dyDescent="0.2"/>
    <row r="2" spans="2:2" ht="12" customHeight="1" x14ac:dyDescent="0.2">
      <c r="B2" s="44" t="s">
        <v>20</v>
      </c>
    </row>
    <row r="3" spans="2:2" ht="12" customHeight="1" x14ac:dyDescent="0.2">
      <c r="B3" s="45" t="s">
        <v>48</v>
      </c>
    </row>
    <row r="4" spans="2:2" ht="12" customHeight="1" x14ac:dyDescent="0.2"/>
    <row r="5" spans="2:2" ht="12" customHeight="1" x14ac:dyDescent="0.2">
      <c r="B5" s="49" t="s">
        <v>1</v>
      </c>
    </row>
    <row r="6" spans="2:2" ht="12" customHeight="1" x14ac:dyDescent="0.2">
      <c r="B6" s="46" t="s">
        <v>3</v>
      </c>
    </row>
    <row r="7" spans="2:2" ht="12" customHeight="1" x14ac:dyDescent="0.2">
      <c r="B7" s="47" t="s">
        <v>6</v>
      </c>
    </row>
    <row r="8" spans="2:2" ht="12" customHeight="1" x14ac:dyDescent="0.2"/>
    <row r="9" spans="2:2" ht="12" customHeight="1" x14ac:dyDescent="0.2">
      <c r="B9" s="49" t="s">
        <v>4</v>
      </c>
    </row>
    <row r="10" spans="2:2" ht="20" customHeight="1" x14ac:dyDescent="0.2">
      <c r="B10" s="48" t="s">
        <v>8</v>
      </c>
    </row>
    <row r="11" spans="2:2" s="102" customFormat="1" ht="20" customHeight="1" x14ac:dyDescent="0.2">
      <c r="B11" s="99" t="s">
        <v>76</v>
      </c>
    </row>
    <row r="12" spans="2:2" s="102" customFormat="1" ht="20" customHeight="1" x14ac:dyDescent="0.2">
      <c r="B12" s="100" t="s">
        <v>49</v>
      </c>
    </row>
    <row r="13" spans="2:2" s="102" customFormat="1" ht="20" customHeight="1" x14ac:dyDescent="0.2">
      <c r="B13" s="101" t="s">
        <v>9</v>
      </c>
    </row>
    <row r="14" spans="2:2" s="102" customFormat="1" ht="20" customHeight="1" x14ac:dyDescent="0.2">
      <c r="B14" s="101" t="s">
        <v>50</v>
      </c>
    </row>
    <row r="15" spans="2:2" s="102" customFormat="1" ht="20" customHeight="1" x14ac:dyDescent="0.2">
      <c r="B15" s="101" t="s">
        <v>51</v>
      </c>
    </row>
    <row r="16" spans="2:2" ht="20" customHeight="1" x14ac:dyDescent="0.2">
      <c r="B16" s="48" t="s">
        <v>7</v>
      </c>
    </row>
    <row r="17" spans="2:2" ht="20" customHeight="1" x14ac:dyDescent="0.2">
      <c r="B17" s="62" t="s">
        <v>52</v>
      </c>
    </row>
    <row r="18" spans="2:2" ht="20" customHeight="1" x14ac:dyDescent="0.2">
      <c r="B18" s="63" t="s">
        <v>55</v>
      </c>
    </row>
    <row r="19" spans="2:2" s="102" customFormat="1" ht="20" customHeight="1" x14ac:dyDescent="0.2">
      <c r="B19" s="105" t="s">
        <v>57</v>
      </c>
    </row>
    <row r="20" spans="2:2" s="109" customFormat="1" ht="20" customHeight="1" x14ac:dyDescent="0.2">
      <c r="B20" s="108" t="s">
        <v>56</v>
      </c>
    </row>
    <row r="21" spans="2:2" s="102" customFormat="1" ht="20" customHeight="1" x14ac:dyDescent="0.2">
      <c r="B21" s="110" t="s">
        <v>10</v>
      </c>
    </row>
    <row r="22" spans="2:2" s="102" customFormat="1" ht="20" customHeight="1" x14ac:dyDescent="0.2">
      <c r="B22" s="110" t="s">
        <v>77</v>
      </c>
    </row>
    <row r="23" spans="2:2" s="102" customFormat="1" ht="20" customHeight="1" x14ac:dyDescent="0.2">
      <c r="B23" s="108" t="s">
        <v>61</v>
      </c>
    </row>
    <row r="24" spans="2:2" s="102" customFormat="1" ht="20" customHeight="1" x14ac:dyDescent="0.2">
      <c r="B24" s="108" t="s">
        <v>62</v>
      </c>
    </row>
    <row r="25" spans="2:2" s="102" customFormat="1" ht="20" customHeight="1" x14ac:dyDescent="0.2">
      <c r="B25" s="108" t="s">
        <v>63</v>
      </c>
    </row>
    <row r="26" spans="2:2" s="102" customFormat="1" ht="20" customHeight="1" x14ac:dyDescent="0.2">
      <c r="B26" s="108" t="s">
        <v>64</v>
      </c>
    </row>
    <row r="27" spans="2:2" s="102" customFormat="1" ht="20" customHeight="1" x14ac:dyDescent="0.2">
      <c r="B27" s="108" t="s">
        <v>65</v>
      </c>
    </row>
    <row r="28" spans="2:2" s="102" customFormat="1" ht="20" customHeight="1" x14ac:dyDescent="0.2">
      <c r="B28" s="105" t="s">
        <v>59</v>
      </c>
    </row>
    <row r="29" spans="2:2" s="102" customFormat="1" ht="20" customHeight="1" x14ac:dyDescent="0.2">
      <c r="B29" s="108" t="s">
        <v>58</v>
      </c>
    </row>
    <row r="30" spans="2:2" s="102" customFormat="1" ht="20" customHeight="1" x14ac:dyDescent="0.2">
      <c r="B30" s="107" t="s">
        <v>60</v>
      </c>
    </row>
    <row r="31" spans="2:2" s="102" customFormat="1" ht="20" customHeight="1" x14ac:dyDescent="0.2">
      <c r="B31" s="108" t="s">
        <v>66</v>
      </c>
    </row>
    <row r="32" spans="2:2" s="102" customFormat="1" ht="20" customHeight="1" x14ac:dyDescent="0.2">
      <c r="B32" s="107" t="s">
        <v>67</v>
      </c>
    </row>
    <row r="33" spans="2:2" s="102" customFormat="1" ht="20" customHeight="1" x14ac:dyDescent="0.2">
      <c r="B33" s="106" t="s">
        <v>68</v>
      </c>
    </row>
    <row r="34" spans="2:2" s="102" customFormat="1" ht="20" customHeight="1" x14ac:dyDescent="0.2">
      <c r="B34" s="107" t="s">
        <v>69</v>
      </c>
    </row>
    <row r="35" spans="2:2" s="102" customFormat="1" ht="20" customHeight="1" x14ac:dyDescent="0.2">
      <c r="B35" s="108" t="s">
        <v>70</v>
      </c>
    </row>
    <row r="36" spans="2:2" s="102" customFormat="1" ht="20" customHeight="1" x14ac:dyDescent="0.2">
      <c r="B36" s="105" t="s">
        <v>71</v>
      </c>
    </row>
    <row r="37" spans="2:2" s="102" customFormat="1" ht="20" customHeight="1" x14ac:dyDescent="0.2">
      <c r="B37" s="108" t="s">
        <v>78</v>
      </c>
    </row>
    <row r="38" spans="2:2" s="102" customFormat="1" ht="20" customHeight="1" x14ac:dyDescent="0.2">
      <c r="B38" s="106" t="s">
        <v>54</v>
      </c>
    </row>
    <row r="39" spans="2:2" s="102" customFormat="1" ht="20" customHeight="1" x14ac:dyDescent="0.2">
      <c r="B39" s="105" t="s">
        <v>53</v>
      </c>
    </row>
    <row r="40" spans="2:2" s="102" customFormat="1" ht="20" customHeight="1" x14ac:dyDescent="0.2">
      <c r="B40" s="108" t="s">
        <v>72</v>
      </c>
    </row>
    <row r="41" spans="2:2" s="102" customFormat="1" ht="20" customHeight="1" x14ac:dyDescent="0.2">
      <c r="B41" s="108" t="s">
        <v>73</v>
      </c>
    </row>
    <row r="42" spans="2:2" s="102" customFormat="1" ht="20" customHeight="1" x14ac:dyDescent="0.2">
      <c r="B42" s="108" t="s">
        <v>74</v>
      </c>
    </row>
    <row r="43" spans="2:2" s="102" customFormat="1" ht="20" customHeight="1" x14ac:dyDescent="0.2">
      <c r="B43" s="111" t="s">
        <v>75</v>
      </c>
    </row>
    <row r="44" spans="2:2" ht="14.5" customHeight="1" x14ac:dyDescent="0.2"/>
    <row r="45" spans="2:2" ht="14.5" customHeight="1" x14ac:dyDescent="0.2">
      <c r="B45" s="43" t="s">
        <v>5</v>
      </c>
    </row>
    <row r="46" spans="2:2" ht="14.5" customHeight="1" x14ac:dyDescent="0.2">
      <c r="B46" s="43"/>
    </row>
    <row r="47" spans="2:2" ht="14.5" customHeight="1" x14ac:dyDescent="0.2">
      <c r="B47" s="43" t="s">
        <v>2</v>
      </c>
    </row>
    <row r="48" spans="2:2" ht="14.5" customHeight="1" x14ac:dyDescent="0.2"/>
    <row r="49" ht="14.5" customHeight="1" x14ac:dyDescent="0.2"/>
    <row r="50" ht="14.5" customHeight="1" x14ac:dyDescent="0.2"/>
    <row r="51" ht="14.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0A88-7758-44A9-9B15-75EC6554CEFA}">
  <dimension ref="A1:P51"/>
  <sheetViews>
    <sheetView showGridLines="0" zoomScale="50" zoomScaleNormal="50" workbookViewId="0">
      <pane xSplit="3" ySplit="5" topLeftCell="D12" activePane="bottomRight" state="frozen"/>
      <selection pane="topRight" activeCell="D1" sqref="D1"/>
      <selection pane="bottomLeft" activeCell="A4" sqref="A4"/>
      <selection pane="bottomRight"/>
    </sheetView>
  </sheetViews>
  <sheetFormatPr defaultColWidth="9.1796875" defaultRowHeight="15.5" x14ac:dyDescent="0.35"/>
  <cols>
    <col min="1" max="1" width="1.81640625" style="2" customWidth="1"/>
    <col min="2" max="2" width="33.90625" style="2" customWidth="1"/>
    <col min="3" max="3" width="36.26953125" style="2" customWidth="1"/>
    <col min="4" max="4" width="15.6328125" style="3" customWidth="1"/>
    <col min="5" max="15" width="15.6328125" style="2" customWidth="1"/>
    <col min="16" max="16" width="19.36328125" style="2" customWidth="1"/>
    <col min="17" max="16384" width="9.1796875" style="2"/>
  </cols>
  <sheetData>
    <row r="1" spans="1:16" s="4" customFormat="1" ht="5" customHeight="1" x14ac:dyDescent="0.35">
      <c r="A1" s="1"/>
      <c r="B1" s="2"/>
      <c r="C1" s="2"/>
      <c r="D1" s="2"/>
      <c r="E1" s="2"/>
      <c r="F1" s="2"/>
      <c r="G1" s="2"/>
      <c r="H1" s="2"/>
      <c r="I1" s="2"/>
      <c r="J1" s="2"/>
      <c r="K1" s="2"/>
      <c r="L1" s="2"/>
      <c r="M1" s="2"/>
      <c r="N1" s="2"/>
      <c r="O1" s="2"/>
      <c r="P1" s="2"/>
    </row>
    <row r="2" spans="1:16" s="4" customFormat="1" ht="18" customHeight="1" x14ac:dyDescent="0.35">
      <c r="A2" s="1"/>
      <c r="B2" s="13"/>
      <c r="C2" s="14"/>
      <c r="D2" s="15" t="s">
        <v>24</v>
      </c>
      <c r="E2" s="64"/>
      <c r="F2" s="16"/>
      <c r="G2" s="16"/>
      <c r="H2" s="16"/>
      <c r="I2" s="64"/>
      <c r="J2" s="16"/>
      <c r="K2" s="16"/>
      <c r="L2" s="16"/>
      <c r="M2" s="16"/>
      <c r="N2" s="16"/>
      <c r="O2" s="70"/>
      <c r="P2" s="16"/>
    </row>
    <row r="3" spans="1:16" s="67" customFormat="1" ht="18" customHeight="1" x14ac:dyDescent="0.35">
      <c r="A3" s="65"/>
      <c r="B3" s="66"/>
      <c r="C3" s="33" t="s">
        <v>25</v>
      </c>
      <c r="D3" s="68">
        <v>1</v>
      </c>
      <c r="E3" s="69">
        <f>D3+1</f>
        <v>2</v>
      </c>
      <c r="F3" s="69">
        <f t="shared" ref="F3:O3" si="0">E3+1</f>
        <v>3</v>
      </c>
      <c r="G3" s="69">
        <f t="shared" si="0"/>
        <v>4</v>
      </c>
      <c r="H3" s="69">
        <f t="shared" si="0"/>
        <v>5</v>
      </c>
      <c r="I3" s="69">
        <f t="shared" si="0"/>
        <v>6</v>
      </c>
      <c r="J3" s="69">
        <f t="shared" si="0"/>
        <v>7</v>
      </c>
      <c r="K3" s="69">
        <f t="shared" si="0"/>
        <v>8</v>
      </c>
      <c r="L3" s="69">
        <f t="shared" si="0"/>
        <v>9</v>
      </c>
      <c r="M3" s="69">
        <f t="shared" si="0"/>
        <v>10</v>
      </c>
      <c r="N3" s="69">
        <f t="shared" si="0"/>
        <v>11</v>
      </c>
      <c r="O3" s="96">
        <f t="shared" si="0"/>
        <v>12</v>
      </c>
      <c r="P3" s="69" t="s">
        <v>34</v>
      </c>
    </row>
    <row r="4" spans="1:16" s="36" customFormat="1" ht="18" customHeight="1" x14ac:dyDescent="0.35">
      <c r="A4" s="34"/>
      <c r="B4" s="35"/>
      <c r="C4" s="33" t="s">
        <v>26</v>
      </c>
      <c r="D4" s="93">
        <f>Cover!$B$3-WEEKDAY(Cover!$B$3,2)+1</f>
        <v>45656</v>
      </c>
      <c r="E4" s="94">
        <f>D4+7</f>
        <v>45663</v>
      </c>
      <c r="F4" s="94">
        <f t="shared" ref="F4:O4" si="1">E4+7</f>
        <v>45670</v>
      </c>
      <c r="G4" s="94">
        <f t="shared" si="1"/>
        <v>45677</v>
      </c>
      <c r="H4" s="94">
        <f t="shared" si="1"/>
        <v>45684</v>
      </c>
      <c r="I4" s="94">
        <f t="shared" si="1"/>
        <v>45691</v>
      </c>
      <c r="J4" s="94">
        <f t="shared" si="1"/>
        <v>45698</v>
      </c>
      <c r="K4" s="94">
        <f t="shared" si="1"/>
        <v>45705</v>
      </c>
      <c r="L4" s="94">
        <f t="shared" si="1"/>
        <v>45712</v>
      </c>
      <c r="M4" s="94">
        <f t="shared" si="1"/>
        <v>45719</v>
      </c>
      <c r="N4" s="94">
        <f t="shared" si="1"/>
        <v>45726</v>
      </c>
      <c r="O4" s="97">
        <f t="shared" si="1"/>
        <v>45733</v>
      </c>
      <c r="P4" s="94">
        <f>$D$4</f>
        <v>45656</v>
      </c>
    </row>
    <row r="5" spans="1:16" s="4" customFormat="1" ht="18" customHeight="1" x14ac:dyDescent="0.35">
      <c r="A5" s="1"/>
      <c r="B5" s="18" t="s">
        <v>0</v>
      </c>
      <c r="C5" s="33" t="s">
        <v>27</v>
      </c>
      <c r="D5" s="98">
        <f>D4+6</f>
        <v>45662</v>
      </c>
      <c r="E5" s="95">
        <f>E4+6</f>
        <v>45669</v>
      </c>
      <c r="F5" s="95">
        <f t="shared" ref="E5:O5" si="2">F4+6</f>
        <v>45676</v>
      </c>
      <c r="G5" s="95">
        <f t="shared" si="2"/>
        <v>45683</v>
      </c>
      <c r="H5" s="95">
        <f t="shared" si="2"/>
        <v>45690</v>
      </c>
      <c r="I5" s="95">
        <f t="shared" si="2"/>
        <v>45697</v>
      </c>
      <c r="J5" s="95">
        <f t="shared" si="2"/>
        <v>45704</v>
      </c>
      <c r="K5" s="95">
        <f t="shared" si="2"/>
        <v>45711</v>
      </c>
      <c r="L5" s="95">
        <f t="shared" si="2"/>
        <v>45718</v>
      </c>
      <c r="M5" s="95">
        <f t="shared" si="2"/>
        <v>45725</v>
      </c>
      <c r="N5" s="95">
        <f t="shared" si="2"/>
        <v>45732</v>
      </c>
      <c r="O5" s="95">
        <f t="shared" si="2"/>
        <v>45739</v>
      </c>
      <c r="P5" s="98">
        <f>$O$5</f>
        <v>45739</v>
      </c>
    </row>
    <row r="6" spans="1:16" s="4" customFormat="1" ht="5" customHeight="1" x14ac:dyDescent="0.35">
      <c r="A6" s="1"/>
      <c r="B6" s="5"/>
      <c r="C6" s="2"/>
      <c r="D6" s="29"/>
      <c r="E6" s="3"/>
      <c r="F6" s="3"/>
      <c r="G6" s="3"/>
      <c r="H6" s="29"/>
      <c r="I6" s="3"/>
      <c r="J6" s="3"/>
      <c r="K6" s="3"/>
      <c r="L6" s="29"/>
      <c r="M6" s="3"/>
      <c r="N6" s="3"/>
      <c r="O6" s="29"/>
      <c r="P6" s="29"/>
    </row>
    <row r="7" spans="1:16" s="4" customFormat="1" ht="18" x14ac:dyDescent="0.35">
      <c r="A7" s="1"/>
      <c r="B7" s="7" t="s">
        <v>24</v>
      </c>
      <c r="C7" s="6"/>
      <c r="D7" s="112"/>
      <c r="E7" s="6"/>
      <c r="F7" s="6"/>
      <c r="G7" s="6"/>
      <c r="H7" s="6"/>
      <c r="I7" s="6"/>
      <c r="J7" s="6"/>
      <c r="K7" s="6"/>
      <c r="L7" s="6"/>
      <c r="M7" s="6"/>
      <c r="N7" s="6"/>
      <c r="O7" s="6"/>
      <c r="P7" s="6"/>
    </row>
    <row r="8" spans="1:16" s="4" customFormat="1" ht="5" customHeight="1" x14ac:dyDescent="0.35">
      <c r="A8" s="1"/>
      <c r="B8" s="8"/>
      <c r="C8" s="9"/>
      <c r="D8" s="9"/>
      <c r="E8" s="9"/>
      <c r="F8" s="9"/>
      <c r="G8" s="9"/>
      <c r="H8" s="9"/>
      <c r="I8" s="9"/>
      <c r="J8" s="9"/>
      <c r="K8" s="9"/>
      <c r="L8" s="9"/>
      <c r="M8" s="9"/>
      <c r="N8" s="9"/>
      <c r="O8" s="9"/>
      <c r="P8" s="9"/>
    </row>
    <row r="9" spans="1:16" s="12" customFormat="1" ht="16" customHeight="1" x14ac:dyDescent="0.3">
      <c r="A9" s="11"/>
      <c r="B9" s="37" t="s">
        <v>28</v>
      </c>
      <c r="C9" s="22"/>
      <c r="D9" s="103"/>
      <c r="E9" s="103"/>
      <c r="F9" s="103"/>
      <c r="G9" s="103"/>
      <c r="H9" s="103"/>
      <c r="I9" s="103"/>
      <c r="J9" s="103"/>
      <c r="K9" s="103"/>
      <c r="L9" s="103"/>
      <c r="M9" s="103"/>
      <c r="N9" s="103"/>
      <c r="O9" s="103"/>
      <c r="P9" s="104"/>
    </row>
    <row r="10" spans="1:16" s="12" customFormat="1" ht="16" customHeight="1" x14ac:dyDescent="0.3">
      <c r="B10" s="56" t="s">
        <v>35</v>
      </c>
      <c r="C10" s="51"/>
      <c r="D10" s="89">
        <v>1000</v>
      </c>
      <c r="E10" s="89">
        <v>1000</v>
      </c>
      <c r="F10" s="89">
        <v>1000</v>
      </c>
      <c r="G10" s="89">
        <v>1000</v>
      </c>
      <c r="H10" s="89">
        <v>1000</v>
      </c>
      <c r="I10" s="89">
        <v>1000</v>
      </c>
      <c r="J10" s="89">
        <v>1000</v>
      </c>
      <c r="K10" s="89">
        <v>1000</v>
      </c>
      <c r="L10" s="89">
        <v>1000</v>
      </c>
      <c r="M10" s="89">
        <v>1000</v>
      </c>
      <c r="N10" s="89">
        <v>1000</v>
      </c>
      <c r="O10" s="89">
        <v>1000</v>
      </c>
      <c r="P10" s="91">
        <f>SUM(D10:O10)</f>
        <v>12000</v>
      </c>
    </row>
    <row r="11" spans="1:16" s="12" customFormat="1" ht="16" customHeight="1" x14ac:dyDescent="0.3">
      <c r="B11" s="56" t="s">
        <v>46</v>
      </c>
      <c r="C11" s="51"/>
      <c r="D11" s="19">
        <v>50</v>
      </c>
      <c r="E11" s="19">
        <v>50</v>
      </c>
      <c r="F11" s="19">
        <v>50</v>
      </c>
      <c r="G11" s="19">
        <v>50</v>
      </c>
      <c r="H11" s="19">
        <v>50</v>
      </c>
      <c r="I11" s="19">
        <v>50</v>
      </c>
      <c r="J11" s="19">
        <v>50</v>
      </c>
      <c r="K11" s="19">
        <v>50</v>
      </c>
      <c r="L11" s="19">
        <v>50</v>
      </c>
      <c r="M11" s="19">
        <v>50</v>
      </c>
      <c r="N11" s="19">
        <v>50</v>
      </c>
      <c r="O11" s="19">
        <v>50</v>
      </c>
      <c r="P11" s="92">
        <f>SUM(D11:O11)</f>
        <v>600</v>
      </c>
    </row>
    <row r="12" spans="1:16" s="12" customFormat="1" ht="16" customHeight="1" x14ac:dyDescent="0.3">
      <c r="B12" s="56" t="s">
        <v>45</v>
      </c>
      <c r="C12" s="51"/>
      <c r="D12" s="19">
        <v>0</v>
      </c>
      <c r="E12" s="19">
        <v>0</v>
      </c>
      <c r="F12" s="19">
        <v>0</v>
      </c>
      <c r="G12" s="19">
        <v>0</v>
      </c>
      <c r="H12" s="19">
        <v>0</v>
      </c>
      <c r="I12" s="19">
        <v>0</v>
      </c>
      <c r="J12" s="19">
        <v>0</v>
      </c>
      <c r="K12" s="19">
        <v>0</v>
      </c>
      <c r="L12" s="19">
        <v>0</v>
      </c>
      <c r="M12" s="19">
        <v>0</v>
      </c>
      <c r="N12" s="19">
        <v>0</v>
      </c>
      <c r="O12" s="19">
        <v>0</v>
      </c>
      <c r="P12" s="92">
        <f t="shared" ref="P12:P13" si="3">SUM(D12:O12)</f>
        <v>0</v>
      </c>
    </row>
    <row r="13" spans="1:16" s="12" customFormat="1" ht="16" customHeight="1" x14ac:dyDescent="0.3">
      <c r="B13" s="56" t="s">
        <v>36</v>
      </c>
      <c r="C13" s="51"/>
      <c r="D13" s="19">
        <v>0</v>
      </c>
      <c r="E13" s="19">
        <v>0</v>
      </c>
      <c r="F13" s="19">
        <v>0</v>
      </c>
      <c r="G13" s="19">
        <v>0</v>
      </c>
      <c r="H13" s="19">
        <v>0</v>
      </c>
      <c r="I13" s="19">
        <v>0</v>
      </c>
      <c r="J13" s="19">
        <v>0</v>
      </c>
      <c r="K13" s="19">
        <v>0</v>
      </c>
      <c r="L13" s="19">
        <v>0</v>
      </c>
      <c r="M13" s="19">
        <v>0</v>
      </c>
      <c r="N13" s="19">
        <v>0</v>
      </c>
      <c r="O13" s="19">
        <v>0</v>
      </c>
      <c r="P13" s="92">
        <f t="shared" si="3"/>
        <v>0</v>
      </c>
    </row>
    <row r="14" spans="1:16" s="12" customFormat="1" ht="16" customHeight="1" x14ac:dyDescent="0.3">
      <c r="A14" s="11"/>
      <c r="B14" s="38" t="s">
        <v>29</v>
      </c>
      <c r="C14" s="27"/>
      <c r="D14" s="28">
        <f>SUM(D10:D13)</f>
        <v>1050</v>
      </c>
      <c r="E14" s="28">
        <f t="shared" ref="E14:P14" si="4">SUM(E10:E13)</f>
        <v>1050</v>
      </c>
      <c r="F14" s="28">
        <f t="shared" si="4"/>
        <v>1050</v>
      </c>
      <c r="G14" s="28">
        <f t="shared" si="4"/>
        <v>1050</v>
      </c>
      <c r="H14" s="28">
        <f t="shared" si="4"/>
        <v>1050</v>
      </c>
      <c r="I14" s="28">
        <f t="shared" si="4"/>
        <v>1050</v>
      </c>
      <c r="J14" s="28">
        <f t="shared" si="4"/>
        <v>1050</v>
      </c>
      <c r="K14" s="28">
        <f t="shared" si="4"/>
        <v>1050</v>
      </c>
      <c r="L14" s="28">
        <f t="shared" si="4"/>
        <v>1050</v>
      </c>
      <c r="M14" s="28">
        <f t="shared" si="4"/>
        <v>1050</v>
      </c>
      <c r="N14" s="28">
        <f t="shared" si="4"/>
        <v>1050</v>
      </c>
      <c r="O14" s="28">
        <f t="shared" si="4"/>
        <v>1050</v>
      </c>
      <c r="P14" s="71">
        <f t="shared" si="4"/>
        <v>12600</v>
      </c>
    </row>
    <row r="15" spans="1:16" s="10" customFormat="1" ht="5" customHeight="1" x14ac:dyDescent="0.35">
      <c r="A15" s="54"/>
      <c r="B15" s="55"/>
      <c r="C15" s="52"/>
      <c r="D15" s="53"/>
      <c r="E15" s="53"/>
      <c r="F15" s="53"/>
      <c r="G15" s="53"/>
      <c r="H15" s="53"/>
      <c r="I15" s="53"/>
      <c r="J15" s="53"/>
      <c r="K15" s="53"/>
      <c r="L15" s="53"/>
      <c r="M15" s="53"/>
      <c r="N15" s="53"/>
      <c r="O15" s="53"/>
      <c r="P15" s="72"/>
    </row>
    <row r="16" spans="1:16" s="12" customFormat="1" ht="16" customHeight="1" x14ac:dyDescent="0.3">
      <c r="A16" s="11"/>
      <c r="B16" s="37" t="s">
        <v>30</v>
      </c>
      <c r="C16" s="22"/>
      <c r="D16" s="23"/>
      <c r="E16" s="23"/>
      <c r="F16" s="23"/>
      <c r="G16" s="23"/>
      <c r="H16" s="23"/>
      <c r="I16" s="23"/>
      <c r="J16" s="23"/>
      <c r="K16" s="23"/>
      <c r="L16" s="23"/>
      <c r="M16" s="23"/>
      <c r="N16" s="23"/>
      <c r="O16" s="23"/>
      <c r="P16" s="73"/>
    </row>
    <row r="17" spans="1:16" s="12" customFormat="1" ht="16" customHeight="1" x14ac:dyDescent="0.3">
      <c r="A17" s="11"/>
      <c r="B17" s="39" t="s">
        <v>11</v>
      </c>
      <c r="C17" s="24"/>
      <c r="D17" s="88">
        <v>200</v>
      </c>
      <c r="E17" s="88">
        <v>200</v>
      </c>
      <c r="F17" s="88">
        <v>200</v>
      </c>
      <c r="G17" s="88">
        <v>200</v>
      </c>
      <c r="H17" s="88">
        <v>200</v>
      </c>
      <c r="I17" s="88">
        <v>200</v>
      </c>
      <c r="J17" s="88">
        <v>200</v>
      </c>
      <c r="K17" s="88">
        <v>200</v>
      </c>
      <c r="L17" s="88">
        <v>200</v>
      </c>
      <c r="M17" s="88">
        <v>200</v>
      </c>
      <c r="N17" s="88">
        <v>200</v>
      </c>
      <c r="O17" s="88">
        <v>200</v>
      </c>
      <c r="P17" s="91">
        <f>SUM(D17:O17)</f>
        <v>2400</v>
      </c>
    </row>
    <row r="18" spans="1:16" s="12" customFormat="1" ht="16" customHeight="1" x14ac:dyDescent="0.3">
      <c r="A18" s="11"/>
      <c r="B18" s="39" t="s">
        <v>12</v>
      </c>
      <c r="C18" s="24"/>
      <c r="D18" s="25">
        <v>20</v>
      </c>
      <c r="E18" s="25">
        <v>20</v>
      </c>
      <c r="F18" s="25">
        <v>20</v>
      </c>
      <c r="G18" s="25">
        <v>20</v>
      </c>
      <c r="H18" s="25">
        <v>20</v>
      </c>
      <c r="I18" s="25">
        <v>20</v>
      </c>
      <c r="J18" s="25">
        <v>20</v>
      </c>
      <c r="K18" s="25">
        <v>20</v>
      </c>
      <c r="L18" s="25">
        <v>20</v>
      </c>
      <c r="M18" s="25">
        <v>20</v>
      </c>
      <c r="N18" s="25">
        <v>20</v>
      </c>
      <c r="O18" s="25">
        <v>20</v>
      </c>
      <c r="P18" s="90">
        <f t="shared" ref="P18:P35" si="5">SUM(D18:O18)</f>
        <v>240</v>
      </c>
    </row>
    <row r="19" spans="1:16" s="12" customFormat="1" ht="16" customHeight="1" x14ac:dyDescent="0.3">
      <c r="A19" s="11"/>
      <c r="B19" s="39" t="s">
        <v>13</v>
      </c>
      <c r="C19" s="24"/>
      <c r="D19" s="25">
        <v>20</v>
      </c>
      <c r="E19" s="25">
        <v>20</v>
      </c>
      <c r="F19" s="25">
        <v>20</v>
      </c>
      <c r="G19" s="25">
        <v>20</v>
      </c>
      <c r="H19" s="25">
        <v>20</v>
      </c>
      <c r="I19" s="25">
        <v>20</v>
      </c>
      <c r="J19" s="25">
        <v>20</v>
      </c>
      <c r="K19" s="25">
        <v>20</v>
      </c>
      <c r="L19" s="25">
        <v>20</v>
      </c>
      <c r="M19" s="25">
        <v>20</v>
      </c>
      <c r="N19" s="25">
        <v>20</v>
      </c>
      <c r="O19" s="25">
        <v>20</v>
      </c>
      <c r="P19" s="90">
        <f t="shared" si="5"/>
        <v>240</v>
      </c>
    </row>
    <row r="20" spans="1:16" s="12" customFormat="1" ht="16" customHeight="1" x14ac:dyDescent="0.3">
      <c r="B20" s="56" t="s">
        <v>14</v>
      </c>
      <c r="C20" s="51"/>
      <c r="D20" s="25">
        <v>20</v>
      </c>
      <c r="E20" s="25">
        <v>20</v>
      </c>
      <c r="F20" s="25">
        <v>20</v>
      </c>
      <c r="G20" s="25">
        <v>20</v>
      </c>
      <c r="H20" s="25">
        <v>20</v>
      </c>
      <c r="I20" s="25">
        <v>20</v>
      </c>
      <c r="J20" s="25">
        <v>20</v>
      </c>
      <c r="K20" s="25">
        <v>20</v>
      </c>
      <c r="L20" s="25">
        <v>20</v>
      </c>
      <c r="M20" s="25">
        <v>20</v>
      </c>
      <c r="N20" s="25">
        <v>20</v>
      </c>
      <c r="O20" s="25">
        <v>20</v>
      </c>
      <c r="P20" s="90">
        <f t="shared" si="5"/>
        <v>240</v>
      </c>
    </row>
    <row r="21" spans="1:16" s="12" customFormat="1" ht="16" customHeight="1" x14ac:dyDescent="0.3">
      <c r="A21" s="11"/>
      <c r="B21" s="39" t="s">
        <v>44</v>
      </c>
      <c r="C21" s="24"/>
      <c r="D21" s="25">
        <v>20</v>
      </c>
      <c r="E21" s="25">
        <v>20</v>
      </c>
      <c r="F21" s="25">
        <v>20</v>
      </c>
      <c r="G21" s="25">
        <v>20</v>
      </c>
      <c r="H21" s="25">
        <v>20</v>
      </c>
      <c r="I21" s="25">
        <v>20</v>
      </c>
      <c r="J21" s="25">
        <v>20</v>
      </c>
      <c r="K21" s="25">
        <v>20</v>
      </c>
      <c r="L21" s="25">
        <v>20</v>
      </c>
      <c r="M21" s="25">
        <v>20</v>
      </c>
      <c r="N21" s="25">
        <v>20</v>
      </c>
      <c r="O21" s="25">
        <v>20</v>
      </c>
      <c r="P21" s="90">
        <f t="shared" si="5"/>
        <v>240</v>
      </c>
    </row>
    <row r="22" spans="1:16" s="12" customFormat="1" ht="16" customHeight="1" x14ac:dyDescent="0.3">
      <c r="A22" s="11"/>
      <c r="B22" s="39" t="s">
        <v>38</v>
      </c>
      <c r="C22" s="24"/>
      <c r="D22" s="25">
        <v>20</v>
      </c>
      <c r="E22" s="25">
        <v>20</v>
      </c>
      <c r="F22" s="25">
        <v>20</v>
      </c>
      <c r="G22" s="25">
        <v>20</v>
      </c>
      <c r="H22" s="25">
        <v>20</v>
      </c>
      <c r="I22" s="25">
        <v>20</v>
      </c>
      <c r="J22" s="25">
        <v>20</v>
      </c>
      <c r="K22" s="25">
        <v>20</v>
      </c>
      <c r="L22" s="25">
        <v>20</v>
      </c>
      <c r="M22" s="25">
        <v>20</v>
      </c>
      <c r="N22" s="25">
        <v>20</v>
      </c>
      <c r="O22" s="25">
        <v>20</v>
      </c>
      <c r="P22" s="90">
        <f t="shared" si="5"/>
        <v>240</v>
      </c>
    </row>
    <row r="23" spans="1:16" s="12" customFormat="1" ht="16" customHeight="1" x14ac:dyDescent="0.3">
      <c r="A23" s="11"/>
      <c r="B23" s="39" t="s">
        <v>15</v>
      </c>
      <c r="C23" s="24"/>
      <c r="D23" s="25">
        <v>20</v>
      </c>
      <c r="E23" s="25">
        <v>20</v>
      </c>
      <c r="F23" s="25">
        <v>20</v>
      </c>
      <c r="G23" s="25">
        <v>20</v>
      </c>
      <c r="H23" s="25">
        <v>20</v>
      </c>
      <c r="I23" s="25">
        <v>20</v>
      </c>
      <c r="J23" s="25">
        <v>20</v>
      </c>
      <c r="K23" s="25">
        <v>20</v>
      </c>
      <c r="L23" s="25">
        <v>20</v>
      </c>
      <c r="M23" s="25">
        <v>20</v>
      </c>
      <c r="N23" s="25">
        <v>20</v>
      </c>
      <c r="O23" s="25">
        <v>20</v>
      </c>
      <c r="P23" s="90">
        <f t="shared" si="5"/>
        <v>240</v>
      </c>
    </row>
    <row r="24" spans="1:16" s="12" customFormat="1" ht="16" customHeight="1" x14ac:dyDescent="0.3">
      <c r="A24" s="11"/>
      <c r="B24" s="39" t="s">
        <v>39</v>
      </c>
      <c r="C24" s="24"/>
      <c r="D24" s="25">
        <v>20</v>
      </c>
      <c r="E24" s="25">
        <v>20</v>
      </c>
      <c r="F24" s="25">
        <v>20</v>
      </c>
      <c r="G24" s="25">
        <v>20</v>
      </c>
      <c r="H24" s="25">
        <v>20</v>
      </c>
      <c r="I24" s="25">
        <v>20</v>
      </c>
      <c r="J24" s="25">
        <v>20</v>
      </c>
      <c r="K24" s="25">
        <v>20</v>
      </c>
      <c r="L24" s="25">
        <v>20</v>
      </c>
      <c r="M24" s="25">
        <v>20</v>
      </c>
      <c r="N24" s="25">
        <v>20</v>
      </c>
      <c r="O24" s="25">
        <v>20</v>
      </c>
      <c r="P24" s="90">
        <f t="shared" si="5"/>
        <v>240</v>
      </c>
    </row>
    <row r="25" spans="1:16" s="12" customFormat="1" ht="16" customHeight="1" x14ac:dyDescent="0.3">
      <c r="A25" s="11"/>
      <c r="B25" s="39" t="s">
        <v>16</v>
      </c>
      <c r="C25" s="24"/>
      <c r="D25" s="25">
        <v>20</v>
      </c>
      <c r="E25" s="25">
        <v>20</v>
      </c>
      <c r="F25" s="25">
        <v>20</v>
      </c>
      <c r="G25" s="25">
        <v>20</v>
      </c>
      <c r="H25" s="25">
        <v>20</v>
      </c>
      <c r="I25" s="25">
        <v>20</v>
      </c>
      <c r="J25" s="25">
        <v>20</v>
      </c>
      <c r="K25" s="25">
        <v>20</v>
      </c>
      <c r="L25" s="25">
        <v>20</v>
      </c>
      <c r="M25" s="25">
        <v>20</v>
      </c>
      <c r="N25" s="25">
        <v>20</v>
      </c>
      <c r="O25" s="25">
        <v>20</v>
      </c>
      <c r="P25" s="90">
        <f t="shared" si="5"/>
        <v>240</v>
      </c>
    </row>
    <row r="26" spans="1:16" s="12" customFormat="1" ht="16" customHeight="1" x14ac:dyDescent="0.3">
      <c r="A26" s="11"/>
      <c r="B26" s="39" t="s">
        <v>17</v>
      </c>
      <c r="C26" s="24"/>
      <c r="D26" s="25">
        <v>20</v>
      </c>
      <c r="E26" s="25">
        <v>20</v>
      </c>
      <c r="F26" s="25">
        <v>20</v>
      </c>
      <c r="G26" s="25">
        <v>20</v>
      </c>
      <c r="H26" s="25">
        <v>20</v>
      </c>
      <c r="I26" s="25">
        <v>20</v>
      </c>
      <c r="J26" s="25">
        <v>20</v>
      </c>
      <c r="K26" s="25">
        <v>20</v>
      </c>
      <c r="L26" s="25">
        <v>20</v>
      </c>
      <c r="M26" s="25">
        <v>20</v>
      </c>
      <c r="N26" s="25">
        <v>20</v>
      </c>
      <c r="O26" s="25">
        <v>20</v>
      </c>
      <c r="P26" s="90">
        <f t="shared" si="5"/>
        <v>240</v>
      </c>
    </row>
    <row r="27" spans="1:16" s="12" customFormat="1" ht="16" customHeight="1" x14ac:dyDescent="0.3">
      <c r="B27" s="56" t="s">
        <v>43</v>
      </c>
      <c r="C27" s="51"/>
      <c r="D27" s="25">
        <v>20</v>
      </c>
      <c r="E27" s="25">
        <v>20</v>
      </c>
      <c r="F27" s="25">
        <v>20</v>
      </c>
      <c r="G27" s="25">
        <v>20</v>
      </c>
      <c r="H27" s="25">
        <v>20</v>
      </c>
      <c r="I27" s="25">
        <v>20</v>
      </c>
      <c r="J27" s="25">
        <v>20</v>
      </c>
      <c r="K27" s="25">
        <v>20</v>
      </c>
      <c r="L27" s="25">
        <v>20</v>
      </c>
      <c r="M27" s="25">
        <v>20</v>
      </c>
      <c r="N27" s="25">
        <v>20</v>
      </c>
      <c r="O27" s="25">
        <v>20</v>
      </c>
      <c r="P27" s="90">
        <f t="shared" si="5"/>
        <v>240</v>
      </c>
    </row>
    <row r="28" spans="1:16" s="12" customFormat="1" ht="16" customHeight="1" x14ac:dyDescent="0.3">
      <c r="A28" s="11"/>
      <c r="B28" s="39" t="s">
        <v>42</v>
      </c>
      <c r="C28" s="24"/>
      <c r="D28" s="25">
        <v>20</v>
      </c>
      <c r="E28" s="25">
        <v>20</v>
      </c>
      <c r="F28" s="25">
        <v>20</v>
      </c>
      <c r="G28" s="25">
        <v>20</v>
      </c>
      <c r="H28" s="25">
        <v>20</v>
      </c>
      <c r="I28" s="25">
        <v>20</v>
      </c>
      <c r="J28" s="25">
        <v>20</v>
      </c>
      <c r="K28" s="25">
        <v>20</v>
      </c>
      <c r="L28" s="25">
        <v>20</v>
      </c>
      <c r="M28" s="25">
        <v>20</v>
      </c>
      <c r="N28" s="25">
        <v>20</v>
      </c>
      <c r="O28" s="25">
        <v>20</v>
      </c>
      <c r="P28" s="90">
        <f t="shared" si="5"/>
        <v>240</v>
      </c>
    </row>
    <row r="29" spans="1:16" s="12" customFormat="1" ht="16" customHeight="1" x14ac:dyDescent="0.3">
      <c r="A29" s="11"/>
      <c r="B29" s="39" t="s">
        <v>41</v>
      </c>
      <c r="C29" s="24"/>
      <c r="D29" s="25">
        <v>20</v>
      </c>
      <c r="E29" s="25">
        <v>20</v>
      </c>
      <c r="F29" s="25">
        <v>20</v>
      </c>
      <c r="G29" s="25">
        <v>20</v>
      </c>
      <c r="H29" s="25">
        <v>20</v>
      </c>
      <c r="I29" s="25">
        <v>20</v>
      </c>
      <c r="J29" s="25">
        <v>20</v>
      </c>
      <c r="K29" s="25">
        <v>20</v>
      </c>
      <c r="L29" s="25">
        <v>20</v>
      </c>
      <c r="M29" s="25">
        <v>20</v>
      </c>
      <c r="N29" s="25">
        <v>20</v>
      </c>
      <c r="O29" s="25">
        <v>20</v>
      </c>
      <c r="P29" s="90">
        <f>SUM(D29:O29)</f>
        <v>240</v>
      </c>
    </row>
    <row r="30" spans="1:16" s="12" customFormat="1" ht="16" customHeight="1" x14ac:dyDescent="0.3">
      <c r="A30" s="11"/>
      <c r="B30" s="39" t="s">
        <v>47</v>
      </c>
      <c r="C30" s="24"/>
      <c r="D30" s="25">
        <v>20</v>
      </c>
      <c r="E30" s="25">
        <v>20</v>
      </c>
      <c r="F30" s="25">
        <v>20</v>
      </c>
      <c r="G30" s="25">
        <v>20</v>
      </c>
      <c r="H30" s="25">
        <v>20</v>
      </c>
      <c r="I30" s="25">
        <v>20</v>
      </c>
      <c r="J30" s="25">
        <v>20</v>
      </c>
      <c r="K30" s="25">
        <v>20</v>
      </c>
      <c r="L30" s="25">
        <v>20</v>
      </c>
      <c r="M30" s="25">
        <v>20</v>
      </c>
      <c r="N30" s="25">
        <v>20</v>
      </c>
      <c r="O30" s="25">
        <v>20</v>
      </c>
      <c r="P30" s="90">
        <f t="shared" si="5"/>
        <v>240</v>
      </c>
    </row>
    <row r="31" spans="1:16" s="12" customFormat="1" ht="16" customHeight="1" x14ac:dyDescent="0.3">
      <c r="B31" s="56" t="s">
        <v>37</v>
      </c>
      <c r="C31" s="51"/>
      <c r="D31" s="25">
        <v>20</v>
      </c>
      <c r="E31" s="25">
        <v>20</v>
      </c>
      <c r="F31" s="25">
        <v>20</v>
      </c>
      <c r="G31" s="25">
        <v>20</v>
      </c>
      <c r="H31" s="25">
        <v>20</v>
      </c>
      <c r="I31" s="25">
        <v>20</v>
      </c>
      <c r="J31" s="25">
        <v>20</v>
      </c>
      <c r="K31" s="25">
        <v>20</v>
      </c>
      <c r="L31" s="25">
        <v>20</v>
      </c>
      <c r="M31" s="25">
        <v>20</v>
      </c>
      <c r="N31" s="25">
        <v>20</v>
      </c>
      <c r="O31" s="25">
        <v>20</v>
      </c>
      <c r="P31" s="90">
        <f t="shared" si="5"/>
        <v>240</v>
      </c>
    </row>
    <row r="32" spans="1:16" s="12" customFormat="1" ht="16" customHeight="1" x14ac:dyDescent="0.3">
      <c r="B32" s="56" t="s">
        <v>40</v>
      </c>
      <c r="C32" s="51"/>
      <c r="D32" s="25">
        <v>20</v>
      </c>
      <c r="E32" s="25">
        <v>20</v>
      </c>
      <c r="F32" s="25">
        <v>20</v>
      </c>
      <c r="G32" s="25">
        <v>20</v>
      </c>
      <c r="H32" s="25">
        <v>20</v>
      </c>
      <c r="I32" s="25">
        <v>20</v>
      </c>
      <c r="J32" s="25">
        <v>20</v>
      </c>
      <c r="K32" s="25">
        <v>20</v>
      </c>
      <c r="L32" s="25">
        <v>20</v>
      </c>
      <c r="M32" s="25">
        <v>20</v>
      </c>
      <c r="N32" s="25">
        <v>20</v>
      </c>
      <c r="O32" s="25">
        <v>20</v>
      </c>
      <c r="P32" s="90">
        <f t="shared" si="5"/>
        <v>240</v>
      </c>
    </row>
    <row r="33" spans="1:16" s="12" customFormat="1" ht="16" customHeight="1" x14ac:dyDescent="0.3">
      <c r="A33" s="11"/>
      <c r="B33" s="39" t="s">
        <v>18</v>
      </c>
      <c r="C33" s="24"/>
      <c r="D33" s="25">
        <v>20</v>
      </c>
      <c r="E33" s="25">
        <v>20</v>
      </c>
      <c r="F33" s="25">
        <v>20</v>
      </c>
      <c r="G33" s="25">
        <v>20</v>
      </c>
      <c r="H33" s="25">
        <v>20</v>
      </c>
      <c r="I33" s="25">
        <v>20</v>
      </c>
      <c r="J33" s="25">
        <v>20</v>
      </c>
      <c r="K33" s="25">
        <v>20</v>
      </c>
      <c r="L33" s="25">
        <v>20</v>
      </c>
      <c r="M33" s="25">
        <v>20</v>
      </c>
      <c r="N33" s="25">
        <v>20</v>
      </c>
      <c r="O33" s="25">
        <v>20</v>
      </c>
      <c r="P33" s="90">
        <f t="shared" si="5"/>
        <v>240</v>
      </c>
    </row>
    <row r="34" spans="1:16" s="12" customFormat="1" ht="16" customHeight="1" x14ac:dyDescent="0.3">
      <c r="A34" s="11"/>
      <c r="B34" s="39" t="s">
        <v>19</v>
      </c>
      <c r="C34" s="24"/>
      <c r="D34" s="25">
        <v>20</v>
      </c>
      <c r="E34" s="25">
        <v>20</v>
      </c>
      <c r="F34" s="25">
        <v>20</v>
      </c>
      <c r="G34" s="25">
        <v>20</v>
      </c>
      <c r="H34" s="25">
        <v>20</v>
      </c>
      <c r="I34" s="25">
        <v>20</v>
      </c>
      <c r="J34" s="25">
        <v>20</v>
      </c>
      <c r="K34" s="25">
        <v>20</v>
      </c>
      <c r="L34" s="25">
        <v>20</v>
      </c>
      <c r="M34" s="25">
        <v>20</v>
      </c>
      <c r="N34" s="25">
        <v>20</v>
      </c>
      <c r="O34" s="25">
        <v>20</v>
      </c>
      <c r="P34" s="90">
        <f t="shared" si="5"/>
        <v>240</v>
      </c>
    </row>
    <row r="35" spans="1:16" s="12" customFormat="1" ht="16" customHeight="1" x14ac:dyDescent="0.3">
      <c r="A35" s="11"/>
      <c r="B35" s="39" t="s">
        <v>79</v>
      </c>
      <c r="C35" s="24"/>
      <c r="D35" s="25">
        <v>20</v>
      </c>
      <c r="E35" s="25">
        <v>20</v>
      </c>
      <c r="F35" s="25">
        <v>20</v>
      </c>
      <c r="G35" s="25">
        <v>20</v>
      </c>
      <c r="H35" s="25">
        <v>20</v>
      </c>
      <c r="I35" s="25">
        <v>20</v>
      </c>
      <c r="J35" s="25">
        <v>20</v>
      </c>
      <c r="K35" s="25">
        <v>20</v>
      </c>
      <c r="L35" s="25">
        <v>20</v>
      </c>
      <c r="M35" s="25">
        <v>20</v>
      </c>
      <c r="N35" s="25">
        <v>20</v>
      </c>
      <c r="O35" s="25">
        <v>20</v>
      </c>
      <c r="P35" s="90">
        <f t="shared" si="5"/>
        <v>240</v>
      </c>
    </row>
    <row r="36" spans="1:16" s="12" customFormat="1" ht="16" customHeight="1" x14ac:dyDescent="0.3">
      <c r="A36" s="11"/>
      <c r="B36" s="38" t="s">
        <v>31</v>
      </c>
      <c r="C36" s="27"/>
      <c r="D36" s="28">
        <f>SUM(D17:D35)</f>
        <v>560</v>
      </c>
      <c r="E36" s="28">
        <f>SUM(E17:E35)</f>
        <v>560</v>
      </c>
      <c r="F36" s="28">
        <f>SUM(F17:F35)</f>
        <v>560</v>
      </c>
      <c r="G36" s="28">
        <f>SUM(G17:G35)</f>
        <v>560</v>
      </c>
      <c r="H36" s="28">
        <f>SUM(H17:H35)</f>
        <v>560</v>
      </c>
      <c r="I36" s="28">
        <f>SUM(I17:I35)</f>
        <v>560</v>
      </c>
      <c r="J36" s="28">
        <f>SUM(J17:J35)</f>
        <v>560</v>
      </c>
      <c r="K36" s="28">
        <f>SUM(K17:K35)</f>
        <v>560</v>
      </c>
      <c r="L36" s="28">
        <f>SUM(L17:L35)</f>
        <v>560</v>
      </c>
      <c r="M36" s="28">
        <f>SUM(M17:M35)</f>
        <v>560</v>
      </c>
      <c r="N36" s="28">
        <f>SUM(N17:N35)</f>
        <v>560</v>
      </c>
      <c r="O36" s="28">
        <f>SUM(O17:O35)</f>
        <v>560</v>
      </c>
      <c r="P36" s="71">
        <f>SUM(P17:P35)</f>
        <v>6720</v>
      </c>
    </row>
    <row r="37" spans="1:16" s="12" customFormat="1" ht="16" customHeight="1" x14ac:dyDescent="0.3">
      <c r="B37" s="40"/>
      <c r="C37" s="20"/>
      <c r="D37" s="21"/>
      <c r="E37" s="21"/>
      <c r="F37" s="21"/>
      <c r="G37" s="21"/>
      <c r="H37" s="21"/>
      <c r="I37" s="21"/>
      <c r="J37" s="21"/>
      <c r="K37" s="21"/>
      <c r="L37" s="21"/>
      <c r="M37" s="21"/>
      <c r="N37" s="21"/>
      <c r="O37" s="21"/>
      <c r="P37" s="74"/>
    </row>
    <row r="38" spans="1:16" s="12" customFormat="1" ht="16" customHeight="1" x14ac:dyDescent="0.3">
      <c r="B38" s="40" t="s">
        <v>22</v>
      </c>
      <c r="C38" s="20"/>
      <c r="D38" s="21">
        <f>D$14-D$36</f>
        <v>490</v>
      </c>
      <c r="E38" s="21">
        <f>E$14-E$36</f>
        <v>490</v>
      </c>
      <c r="F38" s="21">
        <f>F$14-F$36</f>
        <v>490</v>
      </c>
      <c r="G38" s="21">
        <f>G$14-G$36</f>
        <v>490</v>
      </c>
      <c r="H38" s="21">
        <f>H$14-H$36</f>
        <v>490</v>
      </c>
      <c r="I38" s="21">
        <f>I$14-I$36</f>
        <v>490</v>
      </c>
      <c r="J38" s="21">
        <f>J$14-J$36</f>
        <v>490</v>
      </c>
      <c r="K38" s="21">
        <f>K$14-K$36</f>
        <v>490</v>
      </c>
      <c r="L38" s="21">
        <f>L$14-L$36</f>
        <v>490</v>
      </c>
      <c r="M38" s="21">
        <f>M$14-M$36</f>
        <v>490</v>
      </c>
      <c r="N38" s="21">
        <f>N$14-N$36</f>
        <v>490</v>
      </c>
      <c r="O38" s="21">
        <f>O$14-O$36</f>
        <v>490</v>
      </c>
      <c r="P38" s="74">
        <f>P$14-P$36</f>
        <v>5880</v>
      </c>
    </row>
    <row r="39" spans="1:16" s="26" customFormat="1" ht="14" x14ac:dyDescent="0.3">
      <c r="B39" s="41"/>
      <c r="C39" s="30"/>
      <c r="D39" s="31"/>
      <c r="E39" s="31"/>
      <c r="F39" s="31"/>
      <c r="G39" s="31"/>
      <c r="H39" s="31"/>
      <c r="I39" s="31"/>
      <c r="J39" s="31"/>
      <c r="K39" s="31"/>
      <c r="L39" s="31"/>
      <c r="M39" s="31"/>
      <c r="N39" s="31"/>
      <c r="O39" s="50"/>
      <c r="P39" s="75"/>
    </row>
    <row r="40" spans="1:16" s="12" customFormat="1" ht="16" customHeight="1" x14ac:dyDescent="0.3">
      <c r="A40" s="11"/>
      <c r="B40" s="76" t="s">
        <v>32</v>
      </c>
      <c r="C40" s="77"/>
      <c r="D40" s="78"/>
      <c r="E40" s="78"/>
      <c r="F40" s="78"/>
      <c r="G40" s="78"/>
      <c r="H40" s="78"/>
      <c r="I40" s="78"/>
      <c r="J40" s="78"/>
      <c r="K40" s="78"/>
      <c r="L40" s="78"/>
      <c r="M40" s="78"/>
      <c r="N40" s="78"/>
      <c r="O40" s="78"/>
      <c r="P40" s="79"/>
    </row>
    <row r="41" spans="1:16" s="26" customFormat="1" ht="14" x14ac:dyDescent="0.3">
      <c r="B41" s="80" t="s">
        <v>21</v>
      </c>
      <c r="C41" s="60"/>
      <c r="D41" s="61">
        <v>2000</v>
      </c>
      <c r="E41" s="32">
        <f>D$43</f>
        <v>2490</v>
      </c>
      <c r="F41" s="32">
        <f>E$43</f>
        <v>2980</v>
      </c>
      <c r="G41" s="32">
        <f t="shared" ref="G41:O41" si="6">F$43</f>
        <v>3470</v>
      </c>
      <c r="H41" s="32">
        <f t="shared" si="6"/>
        <v>3960</v>
      </c>
      <c r="I41" s="32">
        <f t="shared" si="6"/>
        <v>4450</v>
      </c>
      <c r="J41" s="32">
        <f t="shared" si="6"/>
        <v>4940</v>
      </c>
      <c r="K41" s="32">
        <f t="shared" si="6"/>
        <v>5430</v>
      </c>
      <c r="L41" s="32">
        <f t="shared" si="6"/>
        <v>5920</v>
      </c>
      <c r="M41" s="32">
        <f t="shared" si="6"/>
        <v>6410</v>
      </c>
      <c r="N41" s="32">
        <f t="shared" si="6"/>
        <v>6900</v>
      </c>
      <c r="O41" s="32">
        <f t="shared" si="6"/>
        <v>7390</v>
      </c>
      <c r="P41" s="81">
        <f>D41</f>
        <v>2000</v>
      </c>
    </row>
    <row r="42" spans="1:16" s="57" customFormat="1" ht="14" x14ac:dyDescent="0.3">
      <c r="B42" s="82" t="s">
        <v>33</v>
      </c>
      <c r="C42" s="58"/>
      <c r="D42" s="59">
        <f>D$38</f>
        <v>490</v>
      </c>
      <c r="E42" s="59">
        <f>E$38</f>
        <v>490</v>
      </c>
      <c r="F42" s="59">
        <f>F$38</f>
        <v>490</v>
      </c>
      <c r="G42" s="59">
        <f t="shared" ref="G42:O42" si="7">G$38</f>
        <v>490</v>
      </c>
      <c r="H42" s="59">
        <f t="shared" si="7"/>
        <v>490</v>
      </c>
      <c r="I42" s="59">
        <f t="shared" si="7"/>
        <v>490</v>
      </c>
      <c r="J42" s="59">
        <f t="shared" si="7"/>
        <v>490</v>
      </c>
      <c r="K42" s="59">
        <f t="shared" si="7"/>
        <v>490</v>
      </c>
      <c r="L42" s="59">
        <f t="shared" si="7"/>
        <v>490</v>
      </c>
      <c r="M42" s="59">
        <f t="shared" si="7"/>
        <v>490</v>
      </c>
      <c r="N42" s="59">
        <f t="shared" si="7"/>
        <v>490</v>
      </c>
      <c r="O42" s="59">
        <f t="shared" si="7"/>
        <v>490</v>
      </c>
      <c r="P42" s="83">
        <f>SUM(D42:O42)</f>
        <v>5880</v>
      </c>
    </row>
    <row r="43" spans="1:16" s="26" customFormat="1" ht="14" x14ac:dyDescent="0.3">
      <c r="B43" s="84" t="s">
        <v>23</v>
      </c>
      <c r="C43" s="85"/>
      <c r="D43" s="86">
        <f>SUM(D$41:D$42)</f>
        <v>2490</v>
      </c>
      <c r="E43" s="86">
        <f>SUM(E$41:E$42)</f>
        <v>2980</v>
      </c>
      <c r="F43" s="86">
        <f>SUM(F$41:F$42)</f>
        <v>3470</v>
      </c>
      <c r="G43" s="86">
        <f t="shared" ref="G43:O43" si="8">SUM(G$41:G$42)</f>
        <v>3960</v>
      </c>
      <c r="H43" s="86">
        <f t="shared" si="8"/>
        <v>4450</v>
      </c>
      <c r="I43" s="86">
        <f t="shared" si="8"/>
        <v>4940</v>
      </c>
      <c r="J43" s="86">
        <f t="shared" si="8"/>
        <v>5430</v>
      </c>
      <c r="K43" s="86">
        <f t="shared" si="8"/>
        <v>5920</v>
      </c>
      <c r="L43" s="86">
        <f t="shared" si="8"/>
        <v>6410</v>
      </c>
      <c r="M43" s="86">
        <f t="shared" si="8"/>
        <v>6900</v>
      </c>
      <c r="N43" s="86">
        <f t="shared" si="8"/>
        <v>7390</v>
      </c>
      <c r="O43" s="86">
        <f t="shared" si="8"/>
        <v>7880</v>
      </c>
      <c r="P43" s="87">
        <f>SUM(P41:P42)</f>
        <v>7880</v>
      </c>
    </row>
    <row r="45" spans="1:16" x14ac:dyDescent="0.35">
      <c r="B45" s="17" t="s">
        <v>5</v>
      </c>
    </row>
    <row r="46" spans="1:16" x14ac:dyDescent="0.35">
      <c r="B46" s="17"/>
    </row>
    <row r="47" spans="1:16" s="4" customFormat="1" x14ac:dyDescent="0.35">
      <c r="A47" s="1"/>
      <c r="B47" s="17" t="s">
        <v>2</v>
      </c>
      <c r="C47" s="2"/>
      <c r="D47" s="2"/>
      <c r="E47" s="2"/>
      <c r="F47" s="2"/>
      <c r="G47" s="2"/>
      <c r="H47" s="2"/>
      <c r="I47" s="2"/>
      <c r="J47" s="2"/>
      <c r="K47" s="2"/>
      <c r="L47" s="2"/>
      <c r="M47" s="2"/>
      <c r="N47" s="2"/>
      <c r="O47" s="2"/>
      <c r="P47" s="2"/>
    </row>
    <row r="48" spans="1:16" s="4" customFormat="1" x14ac:dyDescent="0.35">
      <c r="A48" s="1"/>
      <c r="B48" s="2"/>
      <c r="C48" s="2"/>
      <c r="D48" s="2"/>
      <c r="E48" s="2"/>
      <c r="F48" s="2"/>
      <c r="G48" s="2"/>
      <c r="H48" s="2"/>
      <c r="I48" s="2"/>
      <c r="J48" s="2"/>
      <c r="K48" s="2"/>
      <c r="L48" s="2"/>
      <c r="M48" s="2"/>
      <c r="N48" s="2"/>
      <c r="O48" s="2"/>
      <c r="P48" s="2"/>
    </row>
    <row r="49" spans="1:16" s="4" customFormat="1" x14ac:dyDescent="0.35">
      <c r="A49" s="1"/>
      <c r="B49" s="2"/>
      <c r="C49" s="2"/>
      <c r="D49" s="2"/>
      <c r="E49" s="2"/>
      <c r="F49" s="2"/>
      <c r="G49" s="2"/>
      <c r="H49" s="2"/>
      <c r="I49" s="2"/>
      <c r="J49" s="2"/>
      <c r="K49" s="2"/>
      <c r="L49" s="2"/>
      <c r="M49" s="2"/>
      <c r="N49" s="2"/>
      <c r="O49" s="2"/>
      <c r="P49" s="2"/>
    </row>
    <row r="50" spans="1:16" s="4" customFormat="1" x14ac:dyDescent="0.35">
      <c r="A50" s="1"/>
      <c r="B50" s="2"/>
      <c r="C50" s="2"/>
      <c r="D50" s="2"/>
      <c r="E50" s="2"/>
      <c r="F50" s="2"/>
      <c r="G50" s="2"/>
      <c r="H50" s="2"/>
      <c r="I50" s="2"/>
      <c r="J50" s="2"/>
      <c r="K50" s="2"/>
      <c r="L50" s="2"/>
      <c r="M50" s="2"/>
      <c r="N50" s="2"/>
      <c r="O50" s="2"/>
      <c r="P50" s="2"/>
    </row>
    <row r="51" spans="1:16" s="4" customFormat="1" x14ac:dyDescent="0.35">
      <c r="A51" s="1"/>
      <c r="B51" s="2"/>
      <c r="C51" s="2"/>
      <c r="D51" s="2"/>
      <c r="E51" s="2"/>
      <c r="F51" s="2"/>
      <c r="G51" s="2"/>
      <c r="H51" s="2"/>
      <c r="I51" s="2"/>
      <c r="J51" s="2"/>
      <c r="K51" s="2"/>
      <c r="L51" s="2"/>
      <c r="M51" s="2"/>
      <c r="N51" s="2"/>
      <c r="O51" s="2"/>
      <c r="P51" s="2"/>
    </row>
  </sheetData>
  <pageMargins left="0.70866141732283472" right="0.70866141732283472" top="0.74803149606299213" bottom="0.74803149606299213" header="0.31496062992125984" footer="0.31496062992125984"/>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Cash Flow Forecast</vt:lpstr>
      <vt:lpstr>'Cash Flow Forecast'!Print_Area</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Outsource Function</dc:creator>
  <cp:lastModifiedBy>Mitch Doran</cp:lastModifiedBy>
  <cp:lastPrinted>2023-04-03T21:14:02Z</cp:lastPrinted>
  <dcterms:created xsi:type="dcterms:W3CDTF">2014-11-08T22:00:02Z</dcterms:created>
  <dcterms:modified xsi:type="dcterms:W3CDTF">2024-11-22T22:27:00Z</dcterms:modified>
</cp:coreProperties>
</file>